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67790AF4-32A7-4A64-B681-93D923FB3E8E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Capital Request Template" sheetId="1" r:id="rId1"/>
    <sheet name="CVS conversion" sheetId="2" r:id="rId2"/>
    <sheet name="Validations" sheetId="3" state="hidden" r:id="rId3"/>
  </sheets>
  <definedNames>
    <definedName name="_xlnm.Print_Area" localSheetId="0">'Capital Request Template'!$A$1:$G$97</definedName>
    <definedName name="Z_4776446B_859A_4F4B_91CD_344181D586E8_.wvu.PrintArea" localSheetId="0" hidden="1">'Capital Request Template'!$A$1:$G$97</definedName>
    <definedName name="Z_5077D607_D86B_40B8_9460_0C5F48382660_.wvu.PrintArea" localSheetId="0" hidden="1">'Capital Request Template'!$A$1:$G$97</definedName>
  </definedNames>
  <calcPr calcId="191029"/>
  <customWorkbookViews>
    <customWorkbookView name="end-user" guid="{4776446B-859A-4F4B-91CD-344181D586E8}" maximized="1" windowWidth="1280" windowHeight="659" activeSheetId="1"/>
    <customWorkbookView name="Account holder" guid="{5077D607-D86B-40B8-9460-0C5F48382660}" maximized="1" windowWidth="1280" windowHeight="825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2" l="1"/>
  <c r="AC2" i="2" l="1"/>
  <c r="AF2" i="2" l="1"/>
  <c r="AE2" i="2"/>
  <c r="AD2" i="2"/>
  <c r="AB2" i="2"/>
  <c r="AA2" i="2"/>
  <c r="Y2" i="2"/>
  <c r="X2" i="2"/>
  <c r="W2" i="2"/>
  <c r="V2" i="2"/>
  <c r="U2" i="2"/>
  <c r="T2" i="2"/>
  <c r="Q2" i="2"/>
  <c r="P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C34" i="1"/>
  <c r="C38" i="1" s="1"/>
  <c r="R2" i="2" l="1"/>
  <c r="C40" i="1"/>
  <c r="S2" i="2" s="1"/>
  <c r="O2" i="2"/>
</calcChain>
</file>

<file path=xl/sharedStrings.xml><?xml version="1.0" encoding="utf-8"?>
<sst xmlns="http://schemas.openxmlformats.org/spreadsheetml/2006/main" count="261" uniqueCount="235">
  <si>
    <t>Quantity:</t>
  </si>
  <si>
    <t>Cost/Units:</t>
  </si>
  <si>
    <t xml:space="preserve">Are there any risks involved with acquiring the asset? </t>
  </si>
  <si>
    <t xml:space="preserve">Is this item replacing an existing asset? </t>
  </si>
  <si>
    <t xml:space="preserve">Who will complete this additional work? </t>
  </si>
  <si>
    <t>Signature _________________________________</t>
  </si>
  <si>
    <t>Date __________________</t>
  </si>
  <si>
    <t>To be completed for all requests for Capital Investment funds for expenditures/projects under $50,000.</t>
  </si>
  <si>
    <t>Project Title/Item Name</t>
  </si>
  <si>
    <t>Project lead</t>
  </si>
  <si>
    <t>Requested by</t>
  </si>
  <si>
    <t>Phone</t>
  </si>
  <si>
    <t xml:space="preserve">Phone </t>
  </si>
  <si>
    <t>Haliburton</t>
  </si>
  <si>
    <t>Business</t>
  </si>
  <si>
    <t>Is project ready for purchasing?</t>
  </si>
  <si>
    <t>Asset to be operational by?</t>
  </si>
  <si>
    <t>Anticipated delivery to allow install/set up?</t>
  </si>
  <si>
    <t>note must be &gt; $1,000 unless exempt, see capital guidelines</t>
  </si>
  <si>
    <t>Shipping/Freight</t>
  </si>
  <si>
    <t>Other</t>
  </si>
  <si>
    <t>Includes share of HST</t>
  </si>
  <si>
    <t>If yes - Who was consulted?</t>
  </si>
  <si>
    <t>Yes or No</t>
  </si>
  <si>
    <t>External vs Internal</t>
  </si>
  <si>
    <t>other may include cost of install, consultant etc.</t>
  </si>
  <si>
    <t>Project lead is aware, ready and will be available to implement this project.</t>
  </si>
  <si>
    <t>Date</t>
  </si>
  <si>
    <t>Date Submitted</t>
  </si>
  <si>
    <t>Finance &amp; Facilities</t>
  </si>
  <si>
    <t>Human Resources</t>
  </si>
  <si>
    <t>Student Services</t>
  </si>
  <si>
    <t>Information Technology</t>
  </si>
  <si>
    <t>Academic Division</t>
  </si>
  <si>
    <t>Division</t>
  </si>
  <si>
    <t>Department</t>
  </si>
  <si>
    <t>Academic: CD&amp;H</t>
  </si>
  <si>
    <t>Academic: GAS</t>
  </si>
  <si>
    <t>Academic: Haliburton</t>
  </si>
  <si>
    <t>Academic: L&amp;J</t>
  </si>
  <si>
    <t>Academic: MBS</t>
  </si>
  <si>
    <t>Academic: SENRS</t>
  </si>
  <si>
    <t>Information Technology: Audio/Video</t>
  </si>
  <si>
    <t>Information Technology: Other</t>
  </si>
  <si>
    <t>Student Services: Library</t>
  </si>
  <si>
    <t>Finance &amp; Facilities: Parking</t>
  </si>
  <si>
    <t>Finance &amp; Facilities: Plant</t>
  </si>
  <si>
    <t>Student Services: Recreation</t>
  </si>
  <si>
    <t>Student Services: Residence</t>
  </si>
  <si>
    <t>Finance &amp; Facilities: Security</t>
  </si>
  <si>
    <t>Student Services: Support</t>
  </si>
  <si>
    <t>Student Services: Other</t>
  </si>
  <si>
    <t>Finance &amp; Facilities: Other</t>
  </si>
  <si>
    <t>Academic: SKTR</t>
  </si>
  <si>
    <t>Academic: Administration</t>
  </si>
  <si>
    <t>Department/School</t>
  </si>
  <si>
    <t>Where applicable: Program(s)</t>
  </si>
  <si>
    <t>Program Name</t>
  </si>
  <si>
    <t>Power Lift Technician</t>
  </si>
  <si>
    <t>Business Admin-Marketing</t>
  </si>
  <si>
    <t>Business Admin-Accounting</t>
  </si>
  <si>
    <t>Business Administration</t>
  </si>
  <si>
    <t>Bus Admin-Human Resources Mgmt</t>
  </si>
  <si>
    <t>Fish and Wildlife Technician</t>
  </si>
  <si>
    <t>Biotechnol Technol-Forensics</t>
  </si>
  <si>
    <t>L&amp; S Admin-Customs Border Serv</t>
  </si>
  <si>
    <t>Chef Training</t>
  </si>
  <si>
    <t>Community and Justice Services</t>
  </si>
  <si>
    <t>Culinary Management</t>
  </si>
  <si>
    <t>Comp Security &amp; Investigations</t>
  </si>
  <si>
    <t>Earth Resources Technician</t>
  </si>
  <si>
    <t>Environmental Technology</t>
  </si>
  <si>
    <t>Pre-Serv Firefighter Educ&amp;Trng</t>
  </si>
  <si>
    <t>Fish and Wildlife Technology</t>
  </si>
  <si>
    <t>GAS-Env &amp; Nat Resource Studies</t>
  </si>
  <si>
    <t>Hospitl'y Admin-Hotel &amp; Resort</t>
  </si>
  <si>
    <t>Massage Therapy</t>
  </si>
  <si>
    <t>Resources Drilling &amp; Blasting</t>
  </si>
  <si>
    <t>International Trade</t>
  </si>
  <si>
    <t>Tourism and Travel</t>
  </si>
  <si>
    <t>Educational Assistant</t>
  </si>
  <si>
    <t>Emergency Management</t>
  </si>
  <si>
    <t>Ecological Restoration</t>
  </si>
  <si>
    <t>Glassblowing</t>
  </si>
  <si>
    <t>Law Clerk</t>
  </si>
  <si>
    <t>Personal Support Worker</t>
  </si>
  <si>
    <t>Sculpture</t>
  </si>
  <si>
    <t>Culinary Mgmt-Co-Op Dipl Appr</t>
  </si>
  <si>
    <t>Blasting Techniques</t>
  </si>
  <si>
    <t>Esthetician</t>
  </si>
  <si>
    <t>Forestry Technician</t>
  </si>
  <si>
    <t>Gen Arts &amp; Science-Univ Transf</t>
  </si>
  <si>
    <t>Horticultural Technician-Basic</t>
  </si>
  <si>
    <t>Paramedic</t>
  </si>
  <si>
    <t>Practical Nursing</t>
  </si>
  <si>
    <t>Urban Forestry</t>
  </si>
  <si>
    <t>Academic and Career Entrance</t>
  </si>
  <si>
    <t>Conserv&amp;Enviro Law Enforcement</t>
  </si>
  <si>
    <t>International Business Mgmt</t>
  </si>
  <si>
    <t>Electrical Power Generation</t>
  </si>
  <si>
    <t>Environmental Technician</t>
  </si>
  <si>
    <t>Gen Arts/Sci-Coll Hlth Sci Opt</t>
  </si>
  <si>
    <t>Horticultural Techni-Advanced</t>
  </si>
  <si>
    <t>Jewellery Essentials</t>
  </si>
  <si>
    <t>Outdoor Adventure Skills</t>
  </si>
  <si>
    <t>Police Foundations</t>
  </si>
  <si>
    <t>Paralegal</t>
  </si>
  <si>
    <t>Sustainable Agriculture</t>
  </si>
  <si>
    <t>Ecosystem Managment Technol</t>
  </si>
  <si>
    <t>Early Childhood Ed (Ptbo)</t>
  </si>
  <si>
    <t>Office Administration-General</t>
  </si>
  <si>
    <t>Office Admin - Executive</t>
  </si>
  <si>
    <t>Environmental Technician - Adv</t>
  </si>
  <si>
    <t>Comm Integration thu Coop Ed</t>
  </si>
  <si>
    <t>Urban Forest Technician</t>
  </si>
  <si>
    <t>Outdoor &amp; Adventure Education</t>
  </si>
  <si>
    <t>Project Management</t>
  </si>
  <si>
    <t>Ecosystem Mgmt Technician</t>
  </si>
  <si>
    <t>Ecosystem Mgmt Technology</t>
  </si>
  <si>
    <t>Sporting Goods Business</t>
  </si>
  <si>
    <t>Pharmacy Technician</t>
  </si>
  <si>
    <t>Heavy Equipment Techniques</t>
  </si>
  <si>
    <t>Hotel and Restaurant Mgmt</t>
  </si>
  <si>
    <t>Fitness and Health Promotion</t>
  </si>
  <si>
    <t>Heavy Equipment Operator</t>
  </si>
  <si>
    <t>Health Information Management</t>
  </si>
  <si>
    <t>Hosp.  Admin - Hotel &amp; Resort</t>
  </si>
  <si>
    <t>Preparatory Health Science</t>
  </si>
  <si>
    <t>Digital Image Design</t>
  </si>
  <si>
    <t>Event Management</t>
  </si>
  <si>
    <t>Hospitality Mgmt &amp; Leadership</t>
  </si>
  <si>
    <t>Trades&amp;Technology Fundamentals</t>
  </si>
  <si>
    <t>Wireless Info Networking</t>
  </si>
  <si>
    <t>Welding Techniques</t>
  </si>
  <si>
    <t>OT Assist &amp; PT Assist</t>
  </si>
  <si>
    <t>Mechanical Tech - Plumbing</t>
  </si>
  <si>
    <t>OYAP Carpenter</t>
  </si>
  <si>
    <t>Construction Skills</t>
  </si>
  <si>
    <t>Electrical Eng Technician</t>
  </si>
  <si>
    <t>Protection,Sec &amp; Investigation</t>
  </si>
  <si>
    <t>Geog Info Syst-Cartograph Spec</t>
  </si>
  <si>
    <t>Drug and Alcohol Counsellor</t>
  </si>
  <si>
    <t>Child Youth Worker Apprentice</t>
  </si>
  <si>
    <t>Applied &amp; Comm Based Research</t>
  </si>
  <si>
    <t>Museum Mgmt and Curatorship</t>
  </si>
  <si>
    <t>Arboriculture</t>
  </si>
  <si>
    <t>Instrumentation &amp; Control Eng</t>
  </si>
  <si>
    <t>Recreation &amp; Leisure Services</t>
  </si>
  <si>
    <t>Social Service Worker</t>
  </si>
  <si>
    <t>Therapeutic Recreation</t>
  </si>
  <si>
    <t>Comp Eng Technology</t>
  </si>
  <si>
    <t>Fire Systems Eng Technician</t>
  </si>
  <si>
    <t>Heating, Ref &amp; Air Cond</t>
  </si>
  <si>
    <t>Aquaculture</t>
  </si>
  <si>
    <t>Geog Info Syst-Appl Specialist</t>
  </si>
  <si>
    <t>Collections Conservation&amp;Mgmt</t>
  </si>
  <si>
    <t>CM Hosp  Admin - Hotel&amp;Resort</t>
  </si>
  <si>
    <t>Gen Arts and Science</t>
  </si>
  <si>
    <t>Child and Youth Worker</t>
  </si>
  <si>
    <t>Cultural Heritage Conserv &amp; Mg</t>
  </si>
  <si>
    <t>Developmental Services Worker</t>
  </si>
  <si>
    <t>Human Services Foundations</t>
  </si>
  <si>
    <t>Visual and Creative Arts</t>
  </si>
  <si>
    <t>Electrician Apprentice-Adv</t>
  </si>
  <si>
    <t>Electrician Appr-Intermediate</t>
  </si>
  <si>
    <t>Carpenter-General-Advanced</t>
  </si>
  <si>
    <t>Carpenter-General-Intermediate</t>
  </si>
  <si>
    <t>Surface Blaster Apprentice</t>
  </si>
  <si>
    <t>Utility Arborist Appren. Lev 2</t>
  </si>
  <si>
    <t>Instrumentation&amp;Cntrl Co-op</t>
  </si>
  <si>
    <t>Computer Engineering Techn</t>
  </si>
  <si>
    <t>Electrical Techniques</t>
  </si>
  <si>
    <t>Asset Location/Campus</t>
  </si>
  <si>
    <t>Brealey</t>
  </si>
  <si>
    <t>Frost</t>
  </si>
  <si>
    <t>McRae</t>
  </si>
  <si>
    <t>Lakeshore</t>
  </si>
  <si>
    <t>Program</t>
  </si>
  <si>
    <t>Asset Location</t>
  </si>
  <si>
    <t>Detailed Item Description</t>
  </si>
  <si>
    <r>
      <t>7.</t>
    </r>
    <r>
      <rPr>
        <b/>
        <sz val="7"/>
        <color theme="1"/>
        <rFont val="Cambria"/>
        <family val="1"/>
        <scheme val="major"/>
      </rPr>
      <t xml:space="preserve">     </t>
    </r>
    <r>
      <rPr>
        <b/>
        <sz val="14"/>
        <color theme="1"/>
        <rFont val="Cambria"/>
        <family val="1"/>
        <scheme val="major"/>
      </rPr>
      <t xml:space="preserve">Authorization  </t>
    </r>
  </si>
  <si>
    <t>Will need to work with purchasing on timeline</t>
  </si>
  <si>
    <t>Quantity</t>
  </si>
  <si>
    <t xml:space="preserve">Total cost </t>
  </si>
  <si>
    <t>Total</t>
  </si>
  <si>
    <t>Total Budget Request</t>
  </si>
  <si>
    <t>Rational for Asset/Project</t>
  </si>
  <si>
    <t xml:space="preserve"> Strategic Benefits </t>
  </si>
  <si>
    <t>Yes/No</t>
  </si>
  <si>
    <t>Yes</t>
  </si>
  <si>
    <t>No</t>
  </si>
  <si>
    <t>Internal/External</t>
  </si>
  <si>
    <t>Internal</t>
  </si>
  <si>
    <t>External</t>
  </si>
  <si>
    <t xml:space="preserve">alternative to purchasing been considered? </t>
  </si>
  <si>
    <t>Describe (Risks)</t>
  </si>
  <si>
    <t>Describe (Alternatives)</t>
  </si>
  <si>
    <t xml:space="preserve">Replacing an existing asset? </t>
  </si>
  <si>
    <t>Describe (Replace)</t>
  </si>
  <si>
    <t>Describe (Repurposed within the College)</t>
  </si>
  <si>
    <t xml:space="preserve">Requirements to make the asset operations?   </t>
  </si>
  <si>
    <t>Describe (Operational)</t>
  </si>
  <si>
    <t xml:space="preserve">Additional work? </t>
  </si>
  <si>
    <t>Describe (Additional work)</t>
  </si>
  <si>
    <t xml:space="preserve">Department/School </t>
  </si>
  <si>
    <r>
      <t>Section 1:  Item Summary</t>
    </r>
    <r>
      <rPr>
        <sz val="11"/>
        <color theme="1"/>
        <rFont val="Cambria"/>
        <family val="1"/>
        <scheme val="major"/>
      </rPr>
      <t xml:space="preserve"> </t>
    </r>
  </si>
  <si>
    <t>Section 2: Detailed Item Description</t>
  </si>
  <si>
    <r>
      <t xml:space="preserve">· </t>
    </r>
    <r>
      <rPr>
        <sz val="8"/>
        <color theme="1"/>
        <rFont val="Cambria"/>
        <family val="1"/>
        <scheme val="major"/>
      </rPr>
      <t>Make/model/colour; and</t>
    </r>
  </si>
  <si>
    <r>
      <t>·</t>
    </r>
    <r>
      <rPr>
        <sz val="7"/>
        <color theme="1"/>
        <rFont val="Cambria"/>
        <family val="1"/>
        <scheme val="major"/>
      </rPr>
      <t> </t>
    </r>
    <r>
      <rPr>
        <sz val="8"/>
        <color theme="1"/>
        <rFont val="Cambria"/>
        <family val="1"/>
        <scheme val="major"/>
      </rPr>
      <t>Other detailed specifications as currently available (Attach addt’l documentation as necessary).</t>
    </r>
  </si>
  <si>
    <t xml:space="preserve">Section 3: Cost Estimate </t>
  </si>
  <si>
    <r>
      <t>Section 5: Strategic Benefits</t>
    </r>
    <r>
      <rPr>
        <b/>
        <sz val="9"/>
        <color theme="1"/>
        <rFont val="Cambria"/>
        <family val="1"/>
        <scheme val="major"/>
      </rPr>
      <t/>
    </r>
  </si>
  <si>
    <t>All projects will be assessed against College Core Priorities: See Self Assessment worksheet for criteria</t>
  </si>
  <si>
    <r>
      <t xml:space="preserve">· </t>
    </r>
    <r>
      <rPr>
        <sz val="7"/>
        <color theme="1"/>
        <rFont val="Cambria"/>
        <family val="1"/>
        <scheme val="major"/>
      </rPr>
      <t>H</t>
    </r>
    <r>
      <rPr>
        <sz val="8"/>
        <color theme="1"/>
        <rFont val="Cambria"/>
        <family val="1"/>
        <scheme val="major"/>
      </rPr>
      <t>ow does it fit into the College core priorities/Strategic Mandate?</t>
    </r>
  </si>
  <si>
    <t xml:space="preserve">     If yes, describe:</t>
  </si>
  <si>
    <t xml:space="preserve">     If yes, what is being done with existing asset? </t>
  </si>
  <si>
    <t xml:space="preserve">     If yes, could the existing asset be repurposed within the College?  </t>
  </si>
  <si>
    <t xml:space="preserve">     If yes, describe</t>
  </si>
  <si>
    <t xml:space="preserve">     If Internal, describe department(s):</t>
  </si>
  <si>
    <t xml:space="preserve">      (if External - ensure costing included above)</t>
  </si>
  <si>
    <r>
      <t xml:space="preserve">Required dates </t>
    </r>
    <r>
      <rPr>
        <sz val="8"/>
        <color theme="1"/>
        <rFont val="Cambria"/>
        <family val="1"/>
        <scheme val="major"/>
      </rPr>
      <t>(to determine staffing resource allocation, please note where there are indicators that projects are not on track, budget may be pulled and redirected at discretion of ELT.)</t>
    </r>
  </si>
  <si>
    <t>Specifications completed</t>
  </si>
  <si>
    <t>Section 4: Rationale for Asset/Project</t>
  </si>
  <si>
    <r>
      <t xml:space="preserve">· </t>
    </r>
    <r>
      <rPr>
        <sz val="8"/>
        <color theme="1"/>
        <rFont val="Cambria"/>
        <family val="1"/>
        <scheme val="major"/>
      </rPr>
      <t>Risks to College or program if asset is not acquired.</t>
    </r>
  </si>
  <si>
    <r>
      <t xml:space="preserve">· </t>
    </r>
    <r>
      <rPr>
        <sz val="8"/>
        <color theme="1"/>
        <rFont val="Cambria"/>
        <family val="1"/>
        <scheme val="major"/>
      </rPr>
      <t>Why is the asset/project requested; and</t>
    </r>
  </si>
  <si>
    <t xml:space="preserve">Have alternatives to purchasing been considered? </t>
  </si>
  <si>
    <t xml:space="preserve">Are there requirements to make the asset operational?   </t>
  </si>
  <si>
    <t>Following to be completed by Department Director or School Dean</t>
  </si>
  <si>
    <t>Section 6: Other</t>
  </si>
  <si>
    <t>Section 6: Other Continued</t>
  </si>
  <si>
    <r>
      <rPr>
        <sz val="11"/>
        <color theme="1"/>
        <rFont val="Cambria"/>
        <family val="1"/>
        <scheme val="major"/>
      </rPr>
      <t>Date Submitted:</t>
    </r>
    <r>
      <rPr>
        <sz val="10"/>
        <color theme="1"/>
        <rFont val="Cambria"/>
        <family val="1"/>
        <scheme val="major"/>
      </rPr>
      <t xml:space="preserve">  </t>
    </r>
  </si>
  <si>
    <t>Choose one</t>
  </si>
  <si>
    <t>Total cost (calculated field)</t>
  </si>
  <si>
    <t>Total (calculated field)</t>
  </si>
  <si>
    <t>Total Budget Request (calculated field)</t>
  </si>
  <si>
    <t xml:space="preserve">If internal, has consultation with stakeholders /other departments occurred?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</si>
</sst>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;@"/>
    <numFmt numFmtId="165" formatCode="dd/mm/yyyy;@"/>
    <numFmt numFmtId="166" formatCode="[&lt;=9999999999]###\-####;###\-###\-####&quot; Ext &quot;####"/>
    <numFmt numFmtId="167" formatCode="[&lt;=9999999]###\-####;###\-###\-####\ &quot;Ext&quot;\ ####"/>
  </numFmts>
  <fonts count="18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5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5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7">
    <xf numFmtId="0" fontId="0" fillId="0" borderId="0" xfId="0"/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Alignment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2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Alignment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/>
    </xf>
    <xf numFmtId="0" fontId="5" fillId="0" borderId="13" xfId="0" applyFont="1" applyFill="1" applyBorder="1" applyProtection="1">
      <protection locked="0"/>
    </xf>
    <xf numFmtId="0" fontId="7" fillId="0" borderId="7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/>
    <xf numFmtId="0" fontId="5" fillId="3" borderId="6" xfId="0" applyFont="1" applyFill="1" applyBorder="1" applyProtection="1"/>
    <xf numFmtId="0" fontId="5" fillId="3" borderId="9" xfId="0" applyFont="1" applyFill="1" applyBorder="1" applyProtection="1"/>
    <xf numFmtId="0" fontId="5" fillId="3" borderId="8" xfId="0" applyFont="1" applyFill="1" applyBorder="1" applyProtection="1"/>
    <xf numFmtId="0" fontId="5" fillId="3" borderId="2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Alignment="1" applyProtection="1"/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center" wrapText="1"/>
    </xf>
    <xf numFmtId="164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/>
    <xf numFmtId="0" fontId="9" fillId="0" borderId="13" xfId="0" applyFont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 wrapText="1"/>
      <protection locked="0"/>
    </xf>
    <xf numFmtId="166" fontId="9" fillId="0" borderId="13" xfId="0" applyNumberFormat="1" applyFont="1" applyBorder="1" applyAlignment="1" applyProtection="1">
      <alignment vertical="center" wrapText="1"/>
      <protection locked="0"/>
    </xf>
    <xf numFmtId="43" fontId="9" fillId="0" borderId="17" xfId="2" applyFont="1" applyBorder="1" applyAlignment="1" applyProtection="1">
      <alignment vertical="center" wrapText="1"/>
      <protection locked="0"/>
    </xf>
    <xf numFmtId="44" fontId="9" fillId="0" borderId="18" xfId="3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44" fontId="9" fillId="0" borderId="18" xfId="3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4" fontId="9" fillId="0" borderId="19" xfId="3" applyFont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 wrapText="1"/>
    </xf>
    <xf numFmtId="44" fontId="9" fillId="0" borderId="0" xfId="3" applyFont="1" applyBorder="1" applyAlignment="1" applyProtection="1">
      <alignment vertical="center" wrapText="1"/>
    </xf>
    <xf numFmtId="44" fontId="17" fillId="0" borderId="1" xfId="3" applyFont="1" applyBorder="1" applyAlignment="1">
      <alignment vertical="center" wrapText="1"/>
    </xf>
    <xf numFmtId="0" fontId="6" fillId="0" borderId="11" xfId="0" applyFont="1" applyBorder="1" applyAlignment="1" applyProtection="1">
      <alignment vertical="center"/>
    </xf>
    <xf numFmtId="0" fontId="9" fillId="0" borderId="11" xfId="0" applyFont="1" applyBorder="1" applyProtection="1"/>
    <xf numFmtId="0" fontId="9" fillId="0" borderId="11" xfId="0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Fill="1" applyBorder="1" applyAlignment="1" applyProtection="1"/>
    <xf numFmtId="49" fontId="0" fillId="0" borderId="0" xfId="0" applyNumberFormat="1" applyProtection="1"/>
    <xf numFmtId="0" fontId="9" fillId="0" borderId="11" xfId="0" applyFont="1" applyBorder="1" applyAlignment="1" applyProtection="1">
      <alignment horizontal="left" vertical="top" wrapText="1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3" applyFont="1" applyProtection="1"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showGridLines="0" showRowColHeaders="0" tabSelected="1" showRuler="0" showWhiteSpace="0" view="pageLayout" zoomScale="120" zoomScaleNormal="70" zoomScaleSheetLayoutView="70" zoomScalePageLayoutView="120" workbookViewId="0">
      <selection activeCell="C11" sqref="C11"/>
    </sheetView>
  </sheetViews>
  <sheetFormatPr defaultRowHeight="14.25"/>
  <cols>
    <col min="1" max="1" width="1.42578125" style="5" customWidth="1"/>
    <col min="2" max="2" width="30.5703125" style="6" customWidth="1"/>
    <col min="3" max="3" width="23.85546875" style="5" customWidth="1"/>
    <col min="4" max="4" width="2.28515625" style="5" customWidth="1"/>
    <col min="5" max="5" width="19.140625" style="6" customWidth="1"/>
    <col min="6" max="6" width="22.7109375" style="5" customWidth="1"/>
    <col min="7" max="7" width="1.42578125" style="5" customWidth="1"/>
    <col min="8" max="16384" width="9.140625" style="5"/>
  </cols>
  <sheetData>
    <row r="1" spans="1:7">
      <c r="A1" s="22"/>
      <c r="B1" s="23"/>
      <c r="C1" s="24"/>
      <c r="D1" s="24"/>
      <c r="E1" s="23"/>
      <c r="F1" s="24"/>
      <c r="G1" s="25"/>
    </row>
    <row r="2" spans="1:7" ht="14.25" customHeight="1">
      <c r="A2" s="26"/>
      <c r="B2" s="105" t="s">
        <v>7</v>
      </c>
      <c r="C2" s="105"/>
      <c r="D2" s="105"/>
      <c r="G2" s="27"/>
    </row>
    <row r="3" spans="1:7">
      <c r="A3" s="26"/>
      <c r="B3" s="105"/>
      <c r="C3" s="105"/>
      <c r="D3" s="105"/>
      <c r="G3" s="27"/>
    </row>
    <row r="4" spans="1:7">
      <c r="A4" s="26"/>
      <c r="B4" s="105"/>
      <c r="C4" s="105"/>
      <c r="D4" s="105"/>
      <c r="G4" s="27"/>
    </row>
    <row r="5" spans="1:7">
      <c r="A5" s="26"/>
      <c r="B5" s="7"/>
      <c r="G5" s="27"/>
    </row>
    <row r="6" spans="1:7" ht="18">
      <c r="A6" s="26"/>
      <c r="B6" s="110" t="s">
        <v>205</v>
      </c>
      <c r="C6" s="110"/>
      <c r="D6" s="110"/>
      <c r="E6" s="110"/>
      <c r="F6" s="110"/>
      <c r="G6" s="27"/>
    </row>
    <row r="7" spans="1:7">
      <c r="A7" s="26"/>
      <c r="D7" s="108" t="s">
        <v>229</v>
      </c>
      <c r="E7" s="108"/>
      <c r="F7" s="41"/>
      <c r="G7" s="27"/>
    </row>
    <row r="8" spans="1:7" ht="15" thickBot="1">
      <c r="A8" s="26"/>
      <c r="B8" s="8"/>
      <c r="G8" s="27"/>
    </row>
    <row r="9" spans="1:7" ht="25.5" customHeight="1" thickBot="1">
      <c r="A9" s="26"/>
      <c r="B9" s="9" t="s">
        <v>8</v>
      </c>
      <c r="C9" s="114"/>
      <c r="D9" s="115"/>
      <c r="E9" s="115"/>
      <c r="F9" s="116"/>
      <c r="G9" s="27"/>
    </row>
    <row r="10" spans="1:7" ht="25.5" customHeight="1">
      <c r="A10" s="26"/>
      <c r="B10" s="9"/>
      <c r="C10" s="11"/>
      <c r="D10" s="11"/>
      <c r="E10" s="10"/>
      <c r="F10" s="11"/>
      <c r="G10" s="27"/>
    </row>
    <row r="11" spans="1:7">
      <c r="A11" s="26"/>
      <c r="B11" s="59" t="s">
        <v>10</v>
      </c>
      <c r="C11" s="60"/>
      <c r="D11" s="13"/>
      <c r="E11" s="13" t="s">
        <v>11</v>
      </c>
      <c r="F11" s="61"/>
      <c r="G11" s="27"/>
    </row>
    <row r="12" spans="1:7">
      <c r="A12" s="26"/>
      <c r="B12" s="59"/>
      <c r="C12" s="13"/>
      <c r="D12" s="13"/>
      <c r="E12" s="13"/>
      <c r="F12" s="13"/>
      <c r="G12" s="27"/>
    </row>
    <row r="13" spans="1:7">
      <c r="A13" s="26"/>
      <c r="B13" s="59" t="s">
        <v>34</v>
      </c>
      <c r="C13" s="60"/>
      <c r="D13" s="13"/>
      <c r="E13" s="13" t="s">
        <v>204</v>
      </c>
      <c r="F13" s="60"/>
      <c r="G13" s="27"/>
    </row>
    <row r="14" spans="1:7">
      <c r="A14" s="26"/>
      <c r="B14" s="59"/>
      <c r="C14" s="13"/>
      <c r="D14" s="13"/>
      <c r="E14" s="109"/>
      <c r="F14" s="109"/>
      <c r="G14" s="27"/>
    </row>
    <row r="15" spans="1:7">
      <c r="A15" s="26"/>
      <c r="B15" s="59" t="s">
        <v>56</v>
      </c>
      <c r="C15" s="60"/>
      <c r="D15" s="13"/>
      <c r="E15" s="13" t="s">
        <v>178</v>
      </c>
      <c r="F15" s="60"/>
      <c r="G15" s="27"/>
    </row>
    <row r="16" spans="1:7">
      <c r="A16" s="26"/>
      <c r="B16" s="13"/>
      <c r="C16" s="13"/>
      <c r="D16" s="13"/>
      <c r="E16" s="13"/>
      <c r="F16" s="13"/>
      <c r="G16" s="27"/>
    </row>
    <row r="17" spans="1:7" ht="15" thickBot="1">
      <c r="A17" s="28"/>
      <c r="B17" s="29"/>
      <c r="C17" s="30"/>
      <c r="D17" s="30"/>
      <c r="E17" s="29"/>
      <c r="F17" s="30"/>
      <c r="G17" s="31"/>
    </row>
    <row r="18" spans="1:7">
      <c r="A18" s="22"/>
      <c r="B18" s="34"/>
      <c r="C18" s="34"/>
      <c r="D18" s="34"/>
      <c r="E18" s="34"/>
      <c r="F18" s="34"/>
      <c r="G18" s="25"/>
    </row>
    <row r="19" spans="1:7" ht="18">
      <c r="A19" s="26"/>
      <c r="B19" s="12" t="s">
        <v>206</v>
      </c>
      <c r="G19" s="27"/>
    </row>
    <row r="20" spans="1:7">
      <c r="A20" s="26"/>
      <c r="B20" s="7" t="s">
        <v>207</v>
      </c>
      <c r="G20" s="27"/>
    </row>
    <row r="21" spans="1:7">
      <c r="A21" s="26"/>
      <c r="B21" s="7" t="s">
        <v>208</v>
      </c>
      <c r="G21" s="27"/>
    </row>
    <row r="22" spans="1:7" ht="175.5" customHeight="1">
      <c r="A22" s="26"/>
      <c r="B22" s="90"/>
      <c r="C22" s="112"/>
      <c r="D22" s="112"/>
      <c r="E22" s="112"/>
      <c r="F22" s="113"/>
      <c r="G22" s="27"/>
    </row>
    <row r="23" spans="1:7">
      <c r="A23" s="26"/>
      <c r="B23" s="10"/>
      <c r="C23" s="10"/>
      <c r="D23" s="10"/>
      <c r="E23" s="10"/>
      <c r="F23" s="10"/>
      <c r="G23" s="27"/>
    </row>
    <row r="24" spans="1:7" ht="39" customHeight="1">
      <c r="A24" s="26"/>
      <c r="B24" s="106" t="s">
        <v>219</v>
      </c>
      <c r="C24" s="106"/>
      <c r="D24" s="106"/>
      <c r="E24" s="106"/>
      <c r="F24" s="106"/>
      <c r="G24" s="27"/>
    </row>
    <row r="25" spans="1:7">
      <c r="A25" s="26"/>
      <c r="B25" s="10"/>
      <c r="C25" s="10"/>
      <c r="D25" s="10"/>
      <c r="E25" s="10"/>
      <c r="F25" s="10"/>
      <c r="G25" s="27"/>
    </row>
    <row r="26" spans="1:7" ht="25.5">
      <c r="A26" s="26"/>
      <c r="B26" s="13" t="s">
        <v>16</v>
      </c>
      <c r="C26" s="54"/>
      <c r="D26" s="55"/>
      <c r="E26" s="13" t="s">
        <v>15</v>
      </c>
      <c r="F26" s="56"/>
      <c r="G26" s="27"/>
    </row>
    <row r="27" spans="1:7">
      <c r="A27" s="26"/>
      <c r="B27" s="13"/>
      <c r="C27" s="13"/>
      <c r="D27" s="13"/>
      <c r="E27" s="13"/>
      <c r="F27" s="13"/>
      <c r="G27" s="27"/>
    </row>
    <row r="28" spans="1:7" ht="25.5">
      <c r="A28" s="26"/>
      <c r="B28" s="13" t="s">
        <v>17</v>
      </c>
      <c r="C28" s="57"/>
      <c r="D28" s="55"/>
      <c r="E28" s="58"/>
      <c r="F28" s="55"/>
      <c r="G28" s="27"/>
    </row>
    <row r="29" spans="1:7" ht="15" thickBot="1">
      <c r="A29" s="28"/>
      <c r="B29" s="35"/>
      <c r="C29" s="30"/>
      <c r="D29" s="30"/>
      <c r="E29" s="29"/>
      <c r="F29" s="30"/>
      <c r="G29" s="31"/>
    </row>
    <row r="30" spans="1:7" ht="18">
      <c r="A30" s="22"/>
      <c r="B30" s="37" t="s">
        <v>209</v>
      </c>
      <c r="C30" s="24"/>
      <c r="D30" s="24"/>
      <c r="E30" s="23"/>
      <c r="F30" s="24"/>
      <c r="G30" s="25"/>
    </row>
    <row r="31" spans="1:7">
      <c r="A31" s="26"/>
      <c r="B31" s="8"/>
      <c r="G31" s="27"/>
    </row>
    <row r="32" spans="1:7" ht="15" thickBot="1">
      <c r="A32" s="26"/>
      <c r="B32" s="13" t="s">
        <v>0</v>
      </c>
      <c r="C32" s="62"/>
      <c r="D32" s="13"/>
      <c r="E32" s="58"/>
      <c r="F32" s="55"/>
      <c r="G32" s="27"/>
    </row>
    <row r="33" spans="1:7" ht="15" thickBot="1">
      <c r="A33" s="26"/>
      <c r="B33" s="13" t="s">
        <v>1</v>
      </c>
      <c r="C33" s="63"/>
      <c r="D33" s="13"/>
      <c r="E33" s="14" t="s">
        <v>18</v>
      </c>
      <c r="F33" s="55"/>
      <c r="G33" s="27"/>
    </row>
    <row r="34" spans="1:7" ht="15" thickBot="1">
      <c r="A34" s="26"/>
      <c r="B34" s="64" t="s">
        <v>231</v>
      </c>
      <c r="C34" s="65">
        <f>C32*C33</f>
        <v>0</v>
      </c>
      <c r="D34" s="13"/>
      <c r="E34" s="58"/>
      <c r="F34" s="55"/>
      <c r="G34" s="27"/>
    </row>
    <row r="35" spans="1:7" ht="15" thickBot="1">
      <c r="A35" s="26"/>
      <c r="B35" s="13" t="s">
        <v>19</v>
      </c>
      <c r="C35" s="63"/>
      <c r="D35" s="13"/>
      <c r="E35" s="58"/>
      <c r="F35" s="55"/>
      <c r="G35" s="27"/>
    </row>
    <row r="36" spans="1:7">
      <c r="A36" s="26"/>
      <c r="B36" s="66" t="s">
        <v>20</v>
      </c>
      <c r="C36" s="67"/>
      <c r="D36" s="13"/>
      <c r="E36" s="14" t="s">
        <v>25</v>
      </c>
      <c r="F36" s="55"/>
      <c r="G36" s="27"/>
    </row>
    <row r="37" spans="1:7" ht="3.75" customHeight="1">
      <c r="A37" s="26"/>
      <c r="B37" s="66"/>
      <c r="C37" s="68"/>
      <c r="D37" s="13"/>
      <c r="E37" s="58"/>
      <c r="F37" s="55"/>
      <c r="G37" s="27"/>
    </row>
    <row r="38" spans="1:7">
      <c r="A38" s="26"/>
      <c r="B38" s="64" t="s">
        <v>232</v>
      </c>
      <c r="C38" s="69">
        <f>SUM(C34:C37)</f>
        <v>0</v>
      </c>
      <c r="D38" s="13"/>
      <c r="E38" s="58"/>
      <c r="F38" s="55"/>
      <c r="G38" s="27"/>
    </row>
    <row r="39" spans="1:7" ht="15" thickBot="1">
      <c r="A39" s="26"/>
      <c r="B39" s="66"/>
      <c r="C39" s="13"/>
      <c r="D39" s="13"/>
      <c r="E39" s="58"/>
      <c r="F39" s="55"/>
      <c r="G39" s="27"/>
    </row>
    <row r="40" spans="1:7" ht="26.25" thickBot="1">
      <c r="A40" s="26"/>
      <c r="B40" s="64" t="s">
        <v>233</v>
      </c>
      <c r="C40" s="70">
        <f>$C$38*1.13-($C$38*0.05*0.67)-$C$38*0.08*0.78</f>
        <v>0</v>
      </c>
      <c r="D40" s="13"/>
      <c r="E40" s="58" t="s">
        <v>21</v>
      </c>
      <c r="F40" s="55"/>
      <c r="G40" s="27"/>
    </row>
    <row r="41" spans="1:7" ht="15" thickBot="1">
      <c r="A41" s="28"/>
      <c r="B41" s="71"/>
      <c r="C41" s="72"/>
      <c r="D41" s="72"/>
      <c r="E41" s="73"/>
      <c r="F41" s="72"/>
      <c r="G41" s="31"/>
    </row>
    <row r="42" spans="1:7" ht="18">
      <c r="A42" s="22"/>
      <c r="B42" s="37" t="s">
        <v>221</v>
      </c>
      <c r="C42" s="24"/>
      <c r="D42" s="24"/>
      <c r="E42" s="23"/>
      <c r="F42" s="24"/>
      <c r="G42" s="25"/>
    </row>
    <row r="43" spans="1:7">
      <c r="A43" s="26"/>
      <c r="B43" s="7" t="s">
        <v>223</v>
      </c>
      <c r="G43" s="27"/>
    </row>
    <row r="44" spans="1:7">
      <c r="A44" s="26"/>
      <c r="B44" s="7" t="s">
        <v>222</v>
      </c>
      <c r="G44" s="27"/>
    </row>
    <row r="45" spans="1:7" ht="104.25" customHeight="1">
      <c r="A45" s="26"/>
      <c r="B45" s="90"/>
      <c r="C45" s="91"/>
      <c r="D45" s="91"/>
      <c r="E45" s="91"/>
      <c r="F45" s="92"/>
      <c r="G45" s="27"/>
    </row>
    <row r="46" spans="1:7" ht="14.25" customHeight="1" thickBot="1">
      <c r="A46" s="28"/>
      <c r="B46" s="38"/>
      <c r="C46" s="30"/>
      <c r="D46" s="30"/>
      <c r="E46" s="29"/>
      <c r="F46" s="30"/>
      <c r="G46" s="31"/>
    </row>
    <row r="47" spans="1:7" ht="18">
      <c r="A47" s="22"/>
      <c r="B47" s="111" t="s">
        <v>210</v>
      </c>
      <c r="C47" s="111"/>
      <c r="D47" s="111"/>
      <c r="E47" s="111"/>
      <c r="F47" s="24"/>
      <c r="G47" s="25"/>
    </row>
    <row r="48" spans="1:7" ht="18">
      <c r="A48" s="26"/>
      <c r="B48" s="14" t="s">
        <v>211</v>
      </c>
      <c r="C48" s="33"/>
      <c r="D48" s="33"/>
      <c r="E48" s="33"/>
      <c r="G48" s="27"/>
    </row>
    <row r="49" spans="1:7">
      <c r="A49" s="26"/>
      <c r="B49" s="7" t="s">
        <v>212</v>
      </c>
      <c r="G49" s="27"/>
    </row>
    <row r="50" spans="1:7" ht="114" customHeight="1">
      <c r="A50" s="26"/>
      <c r="B50" s="90"/>
      <c r="C50" s="91"/>
      <c r="D50" s="91"/>
      <c r="E50" s="91"/>
      <c r="F50" s="92"/>
      <c r="G50" s="27"/>
    </row>
    <row r="51" spans="1:7" ht="13.5" customHeight="1" thickBot="1">
      <c r="A51" s="28"/>
      <c r="B51" s="39"/>
      <c r="C51" s="39"/>
      <c r="D51" s="39"/>
      <c r="E51" s="39"/>
      <c r="F51" s="30"/>
      <c r="G51" s="31"/>
    </row>
    <row r="52" spans="1:7" ht="18">
      <c r="A52" s="22"/>
      <c r="B52" s="37" t="s">
        <v>227</v>
      </c>
      <c r="C52" s="24"/>
      <c r="D52" s="24"/>
      <c r="E52" s="23"/>
      <c r="F52" s="24"/>
      <c r="G52" s="25"/>
    </row>
    <row r="53" spans="1:7">
      <c r="A53" s="26"/>
      <c r="B53" s="7" t="s">
        <v>2</v>
      </c>
      <c r="E53" s="51" t="s">
        <v>23</v>
      </c>
      <c r="F53" s="36" t="s">
        <v>230</v>
      </c>
      <c r="G53" s="27"/>
    </row>
    <row r="54" spans="1:7">
      <c r="A54" s="26"/>
      <c r="B54" s="7" t="s">
        <v>213</v>
      </c>
      <c r="G54" s="27"/>
    </row>
    <row r="55" spans="1:7" ht="95.25" customHeight="1">
      <c r="A55" s="26"/>
      <c r="B55" s="90"/>
      <c r="C55" s="91"/>
      <c r="D55" s="91"/>
      <c r="E55" s="91"/>
      <c r="F55" s="92"/>
      <c r="G55" s="27"/>
    </row>
    <row r="56" spans="1:7" ht="14.25" customHeight="1">
      <c r="A56" s="26"/>
      <c r="B56" s="32"/>
      <c r="C56" s="32"/>
      <c r="D56" s="32"/>
      <c r="E56" s="32"/>
      <c r="G56" s="27"/>
    </row>
    <row r="57" spans="1:7">
      <c r="A57" s="26"/>
      <c r="B57" s="7" t="s">
        <v>224</v>
      </c>
      <c r="C57" s="7"/>
      <c r="E57" s="51" t="s">
        <v>23</v>
      </c>
      <c r="F57" s="36" t="s">
        <v>230</v>
      </c>
      <c r="G57" s="27"/>
    </row>
    <row r="58" spans="1:7">
      <c r="A58" s="26"/>
      <c r="B58" s="7" t="s">
        <v>213</v>
      </c>
      <c r="G58" s="27"/>
    </row>
    <row r="59" spans="1:7" ht="55.5" customHeight="1">
      <c r="A59" s="26"/>
      <c r="B59" s="90"/>
      <c r="C59" s="91"/>
      <c r="D59" s="91"/>
      <c r="E59" s="91"/>
      <c r="F59" s="92"/>
      <c r="G59" s="27"/>
    </row>
    <row r="60" spans="1:7" ht="14.25" customHeight="1" thickBot="1">
      <c r="A60" s="28"/>
      <c r="B60" s="80"/>
      <c r="C60" s="80"/>
      <c r="D60" s="80"/>
      <c r="E60" s="80"/>
      <c r="F60" s="30"/>
      <c r="G60" s="31"/>
    </row>
    <row r="61" spans="1:7" ht="18">
      <c r="A61" s="22"/>
      <c r="B61" s="37" t="s">
        <v>228</v>
      </c>
      <c r="C61" s="24"/>
      <c r="D61" s="24"/>
      <c r="E61" s="23"/>
      <c r="F61" s="24"/>
      <c r="G61" s="25"/>
    </row>
    <row r="62" spans="1:7" ht="18">
      <c r="A62" s="26"/>
      <c r="B62" s="12"/>
      <c r="G62" s="27"/>
    </row>
    <row r="63" spans="1:7">
      <c r="A63" s="26"/>
      <c r="B63" s="7" t="s">
        <v>3</v>
      </c>
      <c r="E63" s="51" t="s">
        <v>23</v>
      </c>
      <c r="F63" s="36" t="s">
        <v>230</v>
      </c>
      <c r="G63" s="27"/>
    </row>
    <row r="64" spans="1:7">
      <c r="A64" s="26"/>
      <c r="B64" s="7" t="s">
        <v>214</v>
      </c>
      <c r="G64" s="27"/>
    </row>
    <row r="65" spans="1:7" ht="135" customHeight="1">
      <c r="A65" s="26"/>
      <c r="B65" s="90"/>
      <c r="C65" s="91"/>
      <c r="D65" s="91"/>
      <c r="E65" s="91"/>
      <c r="F65" s="92"/>
      <c r="G65" s="27"/>
    </row>
    <row r="66" spans="1:7">
      <c r="A66" s="26"/>
      <c r="B66" s="10"/>
      <c r="G66" s="27"/>
    </row>
    <row r="67" spans="1:7">
      <c r="A67" s="26"/>
      <c r="B67" s="7" t="s">
        <v>215</v>
      </c>
      <c r="G67" s="27"/>
    </row>
    <row r="68" spans="1:7" ht="126" customHeight="1">
      <c r="A68" s="26"/>
      <c r="B68" s="90"/>
      <c r="C68" s="91"/>
      <c r="D68" s="91"/>
      <c r="E68" s="91"/>
      <c r="F68" s="92"/>
      <c r="G68" s="27"/>
    </row>
    <row r="69" spans="1:7">
      <c r="A69" s="26"/>
      <c r="B69" s="10"/>
      <c r="G69" s="27"/>
    </row>
    <row r="70" spans="1:7">
      <c r="A70" s="26"/>
      <c r="B70" s="7"/>
      <c r="G70" s="27"/>
    </row>
    <row r="71" spans="1:7">
      <c r="A71" s="26"/>
      <c r="B71" s="7" t="s">
        <v>225</v>
      </c>
      <c r="E71" s="51" t="s">
        <v>23</v>
      </c>
      <c r="F71" s="36" t="s">
        <v>230</v>
      </c>
      <c r="G71" s="27"/>
    </row>
    <row r="72" spans="1:7">
      <c r="A72" s="26"/>
      <c r="B72" s="7" t="s">
        <v>216</v>
      </c>
      <c r="G72" s="27"/>
    </row>
    <row r="73" spans="1:7" ht="135" customHeight="1">
      <c r="A73" s="26"/>
      <c r="B73" s="87"/>
      <c r="C73" s="88"/>
      <c r="D73" s="88"/>
      <c r="E73" s="88"/>
      <c r="F73" s="89"/>
      <c r="G73" s="27"/>
    </row>
    <row r="74" spans="1:7">
      <c r="A74" s="26"/>
      <c r="B74" s="10"/>
      <c r="G74" s="27"/>
    </row>
    <row r="75" spans="1:7">
      <c r="A75" s="26"/>
      <c r="B75" s="7" t="s">
        <v>4</v>
      </c>
      <c r="D75" s="7"/>
      <c r="E75" s="52" t="s">
        <v>24</v>
      </c>
      <c r="F75" s="36" t="s">
        <v>230</v>
      </c>
      <c r="G75" s="27"/>
    </row>
    <row r="76" spans="1:7">
      <c r="A76" s="26"/>
      <c r="B76" s="42" t="s">
        <v>218</v>
      </c>
      <c r="D76" s="7"/>
      <c r="F76" s="7"/>
      <c r="G76" s="27"/>
    </row>
    <row r="77" spans="1:7">
      <c r="A77" s="26"/>
      <c r="B77" s="7" t="s">
        <v>217</v>
      </c>
      <c r="G77" s="27"/>
    </row>
    <row r="78" spans="1:7" ht="57.75" customHeight="1">
      <c r="A78" s="26"/>
      <c r="B78" s="93"/>
      <c r="C78" s="94"/>
      <c r="D78" s="94"/>
      <c r="E78" s="94"/>
      <c r="F78" s="95"/>
      <c r="G78" s="27"/>
    </row>
    <row r="79" spans="1:7" ht="78.75" customHeight="1">
      <c r="A79" s="26"/>
      <c r="B79" s="96"/>
      <c r="C79" s="97"/>
      <c r="D79" s="97"/>
      <c r="E79" s="97"/>
      <c r="F79" s="98"/>
      <c r="G79" s="27"/>
    </row>
    <row r="80" spans="1:7" ht="15" thickBot="1">
      <c r="A80" s="28"/>
      <c r="B80" s="40"/>
      <c r="C80" s="30"/>
      <c r="D80" s="30"/>
      <c r="E80" s="29"/>
      <c r="F80" s="30"/>
      <c r="G80" s="31"/>
    </row>
    <row r="81" spans="1:7" ht="42.75" customHeight="1">
      <c r="A81" s="43"/>
      <c r="B81" s="107" t="s">
        <v>226</v>
      </c>
      <c r="C81" s="107"/>
      <c r="D81" s="107"/>
      <c r="E81" s="107"/>
      <c r="F81" s="107"/>
      <c r="G81" s="45"/>
    </row>
    <row r="82" spans="1:7" ht="15" thickBot="1">
      <c r="A82" s="44"/>
      <c r="B82" s="16"/>
      <c r="C82" s="15"/>
      <c r="D82" s="15"/>
      <c r="E82" s="17"/>
      <c r="F82" s="15"/>
      <c r="G82" s="46"/>
    </row>
    <row r="83" spans="1:7" ht="15" thickBot="1">
      <c r="A83" s="44"/>
      <c r="B83" s="16" t="s">
        <v>234</v>
      </c>
      <c r="C83" s="15"/>
      <c r="D83" s="15"/>
      <c r="E83" s="17"/>
      <c r="F83" s="3"/>
      <c r="G83" s="46"/>
    </row>
    <row r="84" spans="1:7" ht="15" thickBot="1">
      <c r="A84" s="44"/>
      <c r="B84" s="16"/>
      <c r="C84" s="15"/>
      <c r="D84" s="15"/>
      <c r="E84" s="17"/>
      <c r="F84" s="15"/>
      <c r="G84" s="46"/>
    </row>
    <row r="85" spans="1:7" ht="15" customHeight="1">
      <c r="A85" s="44"/>
      <c r="B85" s="16" t="s">
        <v>22</v>
      </c>
      <c r="C85" s="99"/>
      <c r="D85" s="100"/>
      <c r="E85" s="100"/>
      <c r="F85" s="101"/>
      <c r="G85" s="46"/>
    </row>
    <row r="86" spans="1:7" ht="15" customHeight="1" thickBot="1">
      <c r="A86" s="44"/>
      <c r="B86" s="16"/>
      <c r="C86" s="102"/>
      <c r="D86" s="103"/>
      <c r="E86" s="103"/>
      <c r="F86" s="104"/>
      <c r="G86" s="46"/>
    </row>
    <row r="87" spans="1:7" ht="15" thickBot="1">
      <c r="A87" s="44"/>
      <c r="B87" s="16"/>
      <c r="C87" s="15"/>
      <c r="D87" s="15"/>
      <c r="E87" s="17"/>
      <c r="F87" s="15"/>
      <c r="G87" s="46"/>
    </row>
    <row r="88" spans="1:7" ht="15" thickBot="1">
      <c r="A88" s="44"/>
      <c r="B88" s="18" t="s">
        <v>9</v>
      </c>
      <c r="C88" s="4"/>
      <c r="D88" s="18"/>
      <c r="E88" s="18" t="s">
        <v>12</v>
      </c>
      <c r="F88" s="4"/>
      <c r="G88" s="46"/>
    </row>
    <row r="89" spans="1:7">
      <c r="A89" s="44"/>
      <c r="B89" s="18"/>
      <c r="C89" s="18"/>
      <c r="D89" s="18"/>
      <c r="E89" s="18"/>
      <c r="F89" s="18"/>
      <c r="G89" s="46"/>
    </row>
    <row r="90" spans="1:7">
      <c r="A90" s="44"/>
      <c r="B90" s="86" t="s">
        <v>26</v>
      </c>
      <c r="C90" s="86"/>
      <c r="D90" s="86"/>
      <c r="E90" s="86"/>
      <c r="F90" s="86"/>
      <c r="G90" s="46"/>
    </row>
    <row r="91" spans="1:7">
      <c r="A91" s="44"/>
      <c r="B91" s="53"/>
      <c r="C91" s="53"/>
      <c r="D91" s="53"/>
      <c r="E91" s="53"/>
      <c r="F91" s="53"/>
      <c r="G91" s="46"/>
    </row>
    <row r="92" spans="1:7" ht="18">
      <c r="A92" s="44"/>
      <c r="B92" s="19" t="s">
        <v>180</v>
      </c>
      <c r="C92" s="15"/>
      <c r="D92" s="15"/>
      <c r="E92" s="17"/>
      <c r="F92" s="15"/>
      <c r="G92" s="46"/>
    </row>
    <row r="93" spans="1:7" ht="18">
      <c r="A93" s="44"/>
      <c r="B93" s="19"/>
      <c r="C93" s="15"/>
      <c r="D93" s="15"/>
      <c r="E93" s="17"/>
      <c r="F93" s="15"/>
      <c r="G93" s="46"/>
    </row>
    <row r="94" spans="1:7">
      <c r="A94" s="44"/>
      <c r="B94" s="16"/>
      <c r="C94" s="15"/>
      <c r="D94" s="15"/>
      <c r="E94" s="17"/>
      <c r="F94" s="15"/>
      <c r="G94" s="46"/>
    </row>
    <row r="95" spans="1:7">
      <c r="A95" s="44"/>
      <c r="B95" s="2" t="s">
        <v>5</v>
      </c>
      <c r="C95" s="15"/>
      <c r="D95" s="15"/>
      <c r="E95" s="1" t="s">
        <v>6</v>
      </c>
      <c r="F95" s="15"/>
      <c r="G95" s="46"/>
    </row>
    <row r="96" spans="1:7">
      <c r="A96" s="44"/>
      <c r="B96" s="17"/>
      <c r="C96" s="15"/>
      <c r="D96" s="15"/>
      <c r="E96" s="17"/>
      <c r="F96" s="15"/>
      <c r="G96" s="46"/>
    </row>
    <row r="97" spans="1:7" ht="15" thickBot="1">
      <c r="A97" s="47"/>
      <c r="B97" s="48"/>
      <c r="C97" s="49"/>
      <c r="D97" s="49"/>
      <c r="E97" s="48"/>
      <c r="F97" s="49"/>
      <c r="G97" s="50"/>
    </row>
    <row r="112" spans="1:7">
      <c r="B112" s="20"/>
    </row>
    <row r="113" spans="2:3">
      <c r="B113" s="20"/>
    </row>
    <row r="114" spans="2:3">
      <c r="B114" s="20"/>
    </row>
    <row r="115" spans="2:3">
      <c r="B115" s="20"/>
    </row>
    <row r="116" spans="2:3">
      <c r="B116" s="20"/>
      <c r="C116" s="21"/>
    </row>
    <row r="117" spans="2:3">
      <c r="B117" s="20"/>
      <c r="C117" s="21"/>
    </row>
    <row r="118" spans="2:3">
      <c r="B118" s="20"/>
      <c r="C118" s="21"/>
    </row>
    <row r="119" spans="2:3">
      <c r="B119" s="20"/>
      <c r="C119" s="21"/>
    </row>
    <row r="120" spans="2:3">
      <c r="B120" s="20"/>
    </row>
    <row r="121" spans="2:3">
      <c r="B121" s="20"/>
    </row>
    <row r="122" spans="2:3">
      <c r="B122" s="20"/>
    </row>
    <row r="123" spans="2:3">
      <c r="B123" s="20"/>
    </row>
    <row r="124" spans="2:3">
      <c r="B124" s="20"/>
    </row>
    <row r="125" spans="2:3">
      <c r="B125" s="20"/>
    </row>
    <row r="126" spans="2:3">
      <c r="B126" s="20"/>
    </row>
    <row r="127" spans="2:3">
      <c r="B127" s="20"/>
    </row>
    <row r="128" spans="2:3">
      <c r="B128" s="20"/>
    </row>
    <row r="129" spans="2:2">
      <c r="B129" s="20"/>
    </row>
    <row r="130" spans="2:2">
      <c r="B130" s="20"/>
    </row>
    <row r="131" spans="2:2">
      <c r="B131" s="20"/>
    </row>
    <row r="132" spans="2:2">
      <c r="B132" s="20"/>
    </row>
    <row r="133" spans="2:2">
      <c r="B133" s="20"/>
    </row>
    <row r="134" spans="2:2">
      <c r="B134" s="20"/>
    </row>
    <row r="135" spans="2:2">
      <c r="B135" s="20"/>
    </row>
    <row r="136" spans="2:2">
      <c r="B136" s="20"/>
    </row>
    <row r="137" spans="2:2">
      <c r="B137" s="20"/>
    </row>
    <row r="138" spans="2:2">
      <c r="B138" s="20"/>
    </row>
  </sheetData>
  <sheetProtection algorithmName="SHA-512" hashValue="IE7ocpgdRUObSRgoKOZXUPSeFSmpXKvoafj3nQPPNo98YCSR4PlQe4p+Z3s3Vq+oXBtb0lXTPEoBOAPWzy28FA==" saltValue="WyI5qTYGLAIMe7HQkIr7bg==" spinCount="100000" sheet="1" objects="1" scenarios="1" selectLockedCells="1"/>
  <customSheetViews>
    <customSheetView guid="{4776446B-859A-4F4B-91CD-344181D586E8}" scale="145" showPageBreaks="1" showGridLines="0" showRowCol="0" printArea="1" view="pageLayout" showRuler="0" topLeftCell="A46">
      <selection activeCell="B50" sqref="B50:F50"/>
      <rowBreaks count="3" manualBreakCount="3">
        <brk id="29" max="16383" man="1"/>
        <brk id="60" max="6" man="1"/>
        <brk id="80" max="6" man="1"/>
      </rowBreaks>
      <pageMargins left="0.25" right="0.25" top="0.69791666666666663" bottom="0.75" header="0.3" footer="0.3"/>
      <pageSetup scale="91" orientation="portrait" r:id="rId1"/>
      <headerFooter>
        <oddHeader>&amp;C&amp;18CAPITAL ITEM REQUEST FORM</oddHeader>
        <oddFooter>&amp;R&amp;"+,Regular"&amp;12&amp;P of &amp;N</oddFooter>
      </headerFooter>
    </customSheetView>
    <customSheetView guid="{5077D607-D86B-40B8-9460-0C5F48382660}" scale="145" showPageBreaks="1" showGridLines="0" showRowCol="0" printArea="1" view="pageLayout" showRuler="0">
      <selection activeCell="C9" sqref="C9:F9"/>
      <rowBreaks count="2" manualBreakCount="2">
        <brk id="29" max="16383" man="1"/>
        <brk id="60" max="6" man="1"/>
      </rowBreaks>
      <pageMargins left="0.25" right="0.25" top="0.69791666666666663" bottom="0.75" header="0.3" footer="0.3"/>
      <pageSetup scale="96" orientation="portrait" r:id="rId2"/>
      <headerFooter>
        <oddHeader>&amp;C&amp;18CAPITAL ITEM REQUEST FORM</oddHeader>
        <oddFooter>&amp;R&amp;"+,Regular"&amp;12&amp;P of &amp;N</oddFooter>
      </headerFooter>
    </customSheetView>
  </customSheetViews>
  <mergeCells count="19">
    <mergeCell ref="B2:D4"/>
    <mergeCell ref="B24:F24"/>
    <mergeCell ref="B81:F81"/>
    <mergeCell ref="D7:E7"/>
    <mergeCell ref="E14:F14"/>
    <mergeCell ref="B6:F6"/>
    <mergeCell ref="B47:E47"/>
    <mergeCell ref="B22:F22"/>
    <mergeCell ref="C9:F9"/>
    <mergeCell ref="B90:F90"/>
    <mergeCell ref="B73:F73"/>
    <mergeCell ref="B45:F45"/>
    <mergeCell ref="B78:F79"/>
    <mergeCell ref="B50:F50"/>
    <mergeCell ref="B55:F55"/>
    <mergeCell ref="B59:F59"/>
    <mergeCell ref="B65:F65"/>
    <mergeCell ref="B68:F68"/>
    <mergeCell ref="C85:F86"/>
  </mergeCells>
  <dataValidations xWindow="1015" yWindow="329" count="3">
    <dataValidation type="list" allowBlank="1" showInputMessage="1" showErrorMessage="1" sqref="F83:F84" xr:uid="{00000000-0002-0000-0000-000000000000}">
      <formula1>"Yes, No"</formula1>
    </dataValidation>
    <dataValidation allowBlank="1" showInputMessage="1" showErrorMessage="1" promptTitle="Date information" prompt="Note: The date must be entered in the following format (DD/MM/YY)." sqref="E95" xr:uid="{00000000-0002-0000-0000-000001000000}"/>
    <dataValidation allowBlank="1" showInputMessage="1" showErrorMessage="1" promptTitle="Phone information" prompt="Note: The phone number must be entered in the following format 705-749-5530 ext._x000a_1268_x000a_" sqref="F11" xr:uid="{00000000-0002-0000-0000-000002000000}"/>
  </dataValidations>
  <pageMargins left="0.25" right="0.25" top="0.69791666666666663" bottom="0.75" header="0.3" footer="0.3"/>
  <pageSetup scale="91" orientation="portrait" r:id="rId3"/>
  <headerFooter>
    <oddHeader>&amp;C&amp;18CAPITAL ITEM REQUEST FORM</oddHeader>
    <oddFooter>&amp;R&amp;"+,Regular"&amp;12&amp;P of &amp;N</oddFooter>
  </headerFooter>
  <rowBreaks count="3" manualBreakCount="3">
    <brk id="29" max="16383" man="1"/>
    <brk id="60" max="6" man="1"/>
    <brk id="80" max="6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xWindow="1015" yWindow="329" count="9">
        <x14:dataValidation type="list" allowBlank="1" showInputMessage="1" showErrorMessage="1" xr:uid="{00000000-0002-0000-0000-000003000000}">
          <x14:formula1>
            <xm:f>Validations!$B$2:$B$7</xm:f>
          </x14:formula1>
          <xm:sqref>C13</xm:sqref>
        </x14:dataValidation>
        <x14:dataValidation type="list" allowBlank="1" showInputMessage="1" showErrorMessage="1" xr:uid="{00000000-0002-0000-0000-000004000000}">
          <x14:formula1>
            <xm:f>Validations!$E$2:$E$6</xm:f>
          </x14:formula1>
          <xm:sqref>F15</xm:sqref>
        </x14:dataValidation>
        <x14:dataValidation type="list" allowBlank="1" showInputMessage="1" showErrorMessage="1" xr:uid="{00000000-0002-0000-0000-000005000000}">
          <x14:formula1>
            <xm:f>Validations!$F$2:$F$3</xm:f>
          </x14:formula1>
          <xm:sqref>F26</xm:sqref>
        </x14:dataValidation>
        <x14:dataValidation type="list" allowBlank="1" showInputMessage="1" showErrorMessage="1" xr:uid="{00000000-0002-0000-0000-000006000000}">
          <x14:formula1>
            <xm:f>Validations!$C$2:$C$21</xm:f>
          </x14:formula1>
          <xm:sqref>F13</xm:sqref>
        </x14:dataValidation>
        <x14:dataValidation type="list" allowBlank="1" showInputMessage="1" showErrorMessage="1" xr:uid="{00000000-0002-0000-0000-000007000000}">
          <x14:formula1>
            <xm:f>Validations!$G$2:$G$4</xm:f>
          </x14:formula1>
          <xm:sqref>F57 F53 F63 F71</xm:sqref>
        </x14:dataValidation>
        <x14:dataValidation type="list" allowBlank="1" showInputMessage="1" showErrorMessage="1" xr:uid="{00000000-0002-0000-0000-000008000000}">
          <x14:formula1>
            <xm:f>Validations!$H$2:$H$4</xm:f>
          </x14:formula1>
          <xm:sqref>F75</xm:sqref>
        </x14:dataValidation>
        <x14:dataValidation type="date" operator="greaterThan" allowBlank="1" showInputMessage="1" showErrorMessage="1" promptTitle="Date information" prompt="Enter in date this request form is being submitted into the School's account holder. _x000a__x000a_Note: The date must be entered in the following format (DD/MM/YY)._x000a_" xr:uid="{00000000-0002-0000-0000-000009000000}">
          <x14:formula1>
            <xm:f>Validations!A2</xm:f>
          </x14:formula1>
          <xm:sqref>F7</xm:sqref>
        </x14:dataValidation>
        <x14:dataValidation type="date" operator="greaterThan" allowBlank="1" showInputMessage="1" showErrorMessage="1" promptTitle="Date information" prompt="Note: The date must be entered in the following format (DD/MM/YY)." xr:uid="{00000000-0002-0000-0000-00000A000000}">
          <x14:formula1>
            <xm:f>Validations!A2</xm:f>
          </x14:formula1>
          <xm:sqref>C26</xm:sqref>
        </x14:dataValidation>
        <x14:dataValidation type="date" operator="greaterThan" allowBlank="1" showInputMessage="1" showErrorMessage="1" promptTitle="Date information" prompt="Note: The date must be entered in the following format (DD/MM/YY)." xr:uid="{00000000-0002-0000-0000-00000B000000}">
          <x14:formula1>
            <xm:f>Validations!A2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workbookViewId="0">
      <selection activeCell="C26" sqref="C26"/>
    </sheetView>
  </sheetViews>
  <sheetFormatPr defaultRowHeight="15"/>
  <cols>
    <col min="1" max="1" width="15" style="75" bestFit="1" customWidth="1"/>
    <col min="2" max="2" width="22.85546875" style="75" bestFit="1" customWidth="1"/>
    <col min="3" max="3" width="13.28515625" style="75" bestFit="1" customWidth="1"/>
    <col min="4" max="4" width="20.28515625" style="75" bestFit="1" customWidth="1"/>
    <col min="5" max="5" width="15.85546875" style="75" bestFit="1" customWidth="1"/>
    <col min="6" max="6" width="18.7109375" style="75" bestFit="1" customWidth="1"/>
    <col min="7" max="7" width="33.140625" style="75" bestFit="1" customWidth="1"/>
    <col min="8" max="8" width="13.85546875" style="75" bestFit="1" customWidth="1"/>
    <col min="9" max="9" width="29.140625" style="75" bestFit="1" customWidth="1"/>
    <col min="10" max="10" width="25.7109375" style="75" bestFit="1" customWidth="1"/>
    <col min="11" max="11" width="29.140625" style="75" bestFit="1" customWidth="1"/>
    <col min="12" max="12" width="21.7109375" style="75" bestFit="1" customWidth="1"/>
    <col min="13" max="14" width="8.7109375" style="75" bestFit="1" customWidth="1"/>
    <col min="15" max="15" width="7" style="75" bestFit="1" customWidth="1"/>
    <col min="16" max="16" width="11.5703125" style="75" bestFit="1" customWidth="1"/>
    <col min="17" max="18" width="15.42578125" style="75" customWidth="1"/>
    <col min="19" max="19" width="19.85546875" style="75" customWidth="1"/>
    <col min="20" max="20" width="20.5703125" style="75" bestFit="1" customWidth="1"/>
    <col min="21" max="21" width="9.140625" style="75"/>
    <col min="22" max="22" width="26.140625" style="75" bestFit="1" customWidth="1"/>
    <col min="23" max="23" width="12.5703125" style="75" bestFit="1" customWidth="1"/>
    <col min="24" max="24" width="23.42578125" style="75" bestFit="1" customWidth="1"/>
    <col min="25" max="25" width="13.42578125" style="75" bestFit="1" customWidth="1"/>
    <col min="26" max="26" width="14.140625" style="75" bestFit="1" customWidth="1"/>
    <col min="27" max="27" width="9.5703125" style="75" bestFit="1" customWidth="1"/>
    <col min="28" max="28" width="20.85546875" style="75" bestFit="1" customWidth="1"/>
    <col min="29" max="29" width="21.5703125" style="75" bestFit="1" customWidth="1"/>
    <col min="30" max="30" width="13.140625" style="75" bestFit="1" customWidth="1"/>
    <col min="31" max="31" width="11.42578125" style="75" bestFit="1" customWidth="1"/>
    <col min="32" max="32" width="16.7109375" style="75" bestFit="1" customWidth="1"/>
    <col min="33" max="16384" width="9.140625" style="75"/>
  </cols>
  <sheetData>
    <row r="1" spans="1:32" s="74" customFormat="1" ht="30" customHeight="1">
      <c r="A1" s="74" t="s">
        <v>28</v>
      </c>
      <c r="B1" s="74" t="s">
        <v>8</v>
      </c>
      <c r="C1" s="74" t="s">
        <v>10</v>
      </c>
      <c r="D1" s="74" t="s">
        <v>11</v>
      </c>
      <c r="E1" s="74" t="s">
        <v>34</v>
      </c>
      <c r="F1" s="74" t="s">
        <v>55</v>
      </c>
      <c r="G1" s="74" t="s">
        <v>177</v>
      </c>
      <c r="H1" s="74" t="s">
        <v>178</v>
      </c>
      <c r="I1" s="74" t="s">
        <v>179</v>
      </c>
      <c r="J1" s="74" t="s">
        <v>16</v>
      </c>
      <c r="K1" s="74" t="s">
        <v>15</v>
      </c>
      <c r="L1" s="74" t="s">
        <v>17</v>
      </c>
      <c r="M1" s="74" t="s">
        <v>182</v>
      </c>
      <c r="N1" s="74" t="s">
        <v>1</v>
      </c>
      <c r="O1" s="74" t="s">
        <v>183</v>
      </c>
      <c r="P1" s="74" t="s">
        <v>19</v>
      </c>
      <c r="Q1" s="74" t="s">
        <v>20</v>
      </c>
      <c r="R1" s="74" t="s">
        <v>184</v>
      </c>
      <c r="S1" s="74" t="s">
        <v>185</v>
      </c>
      <c r="T1" s="74" t="s">
        <v>186</v>
      </c>
      <c r="U1" s="74" t="s">
        <v>187</v>
      </c>
      <c r="V1" s="74" t="s">
        <v>2</v>
      </c>
      <c r="W1" s="74" t="s">
        <v>195</v>
      </c>
      <c r="X1" s="74" t="s">
        <v>194</v>
      </c>
      <c r="Y1" s="74" t="s">
        <v>196</v>
      </c>
      <c r="Z1" s="74" t="s">
        <v>197</v>
      </c>
      <c r="AA1" s="74" t="s">
        <v>198</v>
      </c>
      <c r="AB1" s="74" t="s">
        <v>199</v>
      </c>
      <c r="AC1" s="74" t="s">
        <v>200</v>
      </c>
      <c r="AD1" s="74" t="s">
        <v>201</v>
      </c>
      <c r="AE1" s="74" t="s">
        <v>202</v>
      </c>
      <c r="AF1" s="74" t="s">
        <v>203</v>
      </c>
    </row>
    <row r="2" spans="1:32" s="82" customFormat="1">
      <c r="A2" s="81">
        <f>'Capital Request Template'!F7</f>
        <v>0</v>
      </c>
      <c r="B2" s="82">
        <f>'Capital Request Template'!C9</f>
        <v>0</v>
      </c>
      <c r="C2" s="82">
        <f>'Capital Request Template'!C11</f>
        <v>0</v>
      </c>
      <c r="D2" s="83">
        <f>'Capital Request Template'!F11</f>
        <v>0</v>
      </c>
      <c r="E2" s="82">
        <f>'Capital Request Template'!C13</f>
        <v>0</v>
      </c>
      <c r="F2" s="82">
        <f>'Capital Request Template'!F13</f>
        <v>0</v>
      </c>
      <c r="G2" s="82">
        <f>'Capital Request Template'!C15</f>
        <v>0</v>
      </c>
      <c r="H2" s="82">
        <f>'Capital Request Template'!F15</f>
        <v>0</v>
      </c>
      <c r="I2" s="82">
        <f>'Capital Request Template'!B22</f>
        <v>0</v>
      </c>
      <c r="J2" s="81">
        <f>'Capital Request Template'!C26</f>
        <v>0</v>
      </c>
      <c r="K2" s="82">
        <f>'Capital Request Template'!F26</f>
        <v>0</v>
      </c>
      <c r="L2" s="81">
        <f>'Capital Request Template'!C28</f>
        <v>0</v>
      </c>
      <c r="M2" s="82">
        <f>'Capital Request Template'!C32</f>
        <v>0</v>
      </c>
      <c r="N2" s="84">
        <f>'Capital Request Template'!C33</f>
        <v>0</v>
      </c>
      <c r="O2" s="84">
        <f>'Capital Request Template'!C34</f>
        <v>0</v>
      </c>
      <c r="P2" s="84">
        <f>'Capital Request Template'!C35</f>
        <v>0</v>
      </c>
      <c r="Q2" s="84">
        <f>'Capital Request Template'!C36</f>
        <v>0</v>
      </c>
      <c r="R2" s="85">
        <f>'Capital Request Template'!C38</f>
        <v>0</v>
      </c>
      <c r="S2" s="85">
        <f>'Capital Request Template'!C40</f>
        <v>0</v>
      </c>
      <c r="T2" s="82">
        <f>'Capital Request Template'!B45</f>
        <v>0</v>
      </c>
      <c r="U2" s="82">
        <f>'Capital Request Template'!B50</f>
        <v>0</v>
      </c>
      <c r="V2" s="82" t="str">
        <f>'Capital Request Template'!F53</f>
        <v>Choose one</v>
      </c>
      <c r="W2" s="82">
        <f>'Capital Request Template'!B55</f>
        <v>0</v>
      </c>
      <c r="X2" s="82" t="str">
        <f>'Capital Request Template'!F57</f>
        <v>Choose one</v>
      </c>
      <c r="Y2" s="82">
        <f>'Capital Request Template'!B59</f>
        <v>0</v>
      </c>
      <c r="Z2" s="82" t="str">
        <f>'Capital Request Template'!$F63</f>
        <v>Choose one</v>
      </c>
      <c r="AA2" s="82">
        <f>'Capital Request Template'!B65</f>
        <v>0</v>
      </c>
      <c r="AB2" s="82">
        <f>'Capital Request Template'!B68</f>
        <v>0</v>
      </c>
      <c r="AC2" s="82" t="str">
        <f>'Capital Request Template'!F71</f>
        <v>Choose one</v>
      </c>
      <c r="AD2" s="82">
        <f>'Capital Request Template'!B73</f>
        <v>0</v>
      </c>
      <c r="AE2" s="82" t="str">
        <f>'Capital Request Template'!F75</f>
        <v>Choose one</v>
      </c>
      <c r="AF2" s="82">
        <f>'Capital Request Template'!B78</f>
        <v>0</v>
      </c>
    </row>
  </sheetData>
  <sheetProtection selectLockedCells="1"/>
  <customSheetViews>
    <customSheetView guid="{4776446B-859A-4F4B-91CD-344181D586E8}">
      <selection activeCell="D2" sqref="D2"/>
      <pageMargins left="0.7" right="0.7" top="0.75" bottom="0.75" header="0.3" footer="0.3"/>
    </customSheetView>
    <customSheetView guid="{5077D607-D86B-40B8-9460-0C5F48382660}">
      <selection activeCell="D2" sqref="D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"/>
  <sheetViews>
    <sheetView topLeftCell="C1" workbookViewId="0"/>
  </sheetViews>
  <sheetFormatPr defaultRowHeight="15"/>
  <cols>
    <col min="1" max="1" width="10.7109375" style="75" bestFit="1" customWidth="1"/>
    <col min="2" max="2" width="22.5703125" style="75" bestFit="1" customWidth="1"/>
    <col min="3" max="3" width="35.42578125" style="75" bestFit="1" customWidth="1"/>
    <col min="4" max="4" width="33.140625" style="75" bestFit="1" customWidth="1"/>
    <col min="5" max="5" width="28.42578125" style="75" bestFit="1" customWidth="1"/>
    <col min="6" max="6" width="43" style="75" bestFit="1" customWidth="1"/>
    <col min="7" max="16384" width="9.140625" style="75"/>
  </cols>
  <sheetData>
    <row r="1" spans="1:12" ht="18.75">
      <c r="A1" s="76" t="s">
        <v>27</v>
      </c>
      <c r="B1" s="76" t="s">
        <v>34</v>
      </c>
      <c r="C1" s="76" t="s">
        <v>35</v>
      </c>
      <c r="D1" s="76" t="s">
        <v>57</v>
      </c>
      <c r="E1" s="76" t="s">
        <v>172</v>
      </c>
      <c r="F1" s="76" t="s">
        <v>15</v>
      </c>
      <c r="G1" s="76" t="s">
        <v>188</v>
      </c>
      <c r="H1" s="76" t="s">
        <v>191</v>
      </c>
      <c r="I1" s="76"/>
      <c r="J1" s="76"/>
      <c r="K1" s="76"/>
      <c r="L1" s="76"/>
    </row>
    <row r="2" spans="1:12">
      <c r="A2" s="77">
        <v>41640</v>
      </c>
      <c r="B2" s="75" t="s">
        <v>33</v>
      </c>
      <c r="C2" s="78" t="s">
        <v>54</v>
      </c>
      <c r="D2" s="79" t="s">
        <v>96</v>
      </c>
      <c r="E2" s="75" t="s">
        <v>173</v>
      </c>
      <c r="F2" s="75" t="s">
        <v>220</v>
      </c>
      <c r="G2" s="75" t="s">
        <v>230</v>
      </c>
      <c r="H2" s="75" t="s">
        <v>230</v>
      </c>
    </row>
    <row r="3" spans="1:12">
      <c r="B3" s="75" t="s">
        <v>29</v>
      </c>
      <c r="C3" s="78" t="s">
        <v>36</v>
      </c>
      <c r="D3" s="79" t="s">
        <v>143</v>
      </c>
      <c r="E3" s="78" t="s">
        <v>174</v>
      </c>
      <c r="F3" s="75" t="s">
        <v>181</v>
      </c>
      <c r="G3" s="75" t="s">
        <v>189</v>
      </c>
      <c r="H3" s="75" t="s">
        <v>192</v>
      </c>
    </row>
    <row r="4" spans="1:12">
      <c r="B4" s="75" t="s">
        <v>32</v>
      </c>
      <c r="C4" s="78" t="s">
        <v>39</v>
      </c>
      <c r="D4" s="79" t="s">
        <v>64</v>
      </c>
      <c r="E4" s="78" t="s">
        <v>13</v>
      </c>
      <c r="G4" s="75" t="s">
        <v>190</v>
      </c>
      <c r="H4" s="75" t="s">
        <v>193</v>
      </c>
    </row>
    <row r="5" spans="1:12">
      <c r="B5" s="75" t="s">
        <v>31</v>
      </c>
      <c r="C5" s="78" t="s">
        <v>38</v>
      </c>
      <c r="D5" s="79" t="s">
        <v>145</v>
      </c>
      <c r="E5" s="78" t="s">
        <v>176</v>
      </c>
    </row>
    <row r="6" spans="1:12">
      <c r="B6" s="75" t="s">
        <v>30</v>
      </c>
      <c r="C6" s="78" t="s">
        <v>37</v>
      </c>
      <c r="D6" s="79" t="s">
        <v>153</v>
      </c>
      <c r="E6" s="78" t="s">
        <v>175</v>
      </c>
    </row>
    <row r="7" spans="1:12">
      <c r="B7" s="75" t="s">
        <v>20</v>
      </c>
      <c r="C7" s="78" t="s">
        <v>40</v>
      </c>
      <c r="D7" s="79" t="s">
        <v>88</v>
      </c>
    </row>
    <row r="8" spans="1:12">
      <c r="C8" s="78" t="s">
        <v>41</v>
      </c>
      <c r="D8" s="79" t="s">
        <v>62</v>
      </c>
    </row>
    <row r="9" spans="1:12">
      <c r="C9" s="78" t="s">
        <v>53</v>
      </c>
      <c r="D9" s="79" t="s">
        <v>14</v>
      </c>
    </row>
    <row r="10" spans="1:12">
      <c r="C10" s="78" t="s">
        <v>45</v>
      </c>
      <c r="D10" s="79" t="s">
        <v>60</v>
      </c>
    </row>
    <row r="11" spans="1:12">
      <c r="C11" s="78" t="s">
        <v>46</v>
      </c>
      <c r="D11" s="79" t="s">
        <v>61</v>
      </c>
    </row>
    <row r="12" spans="1:12">
      <c r="C12" s="78" t="s">
        <v>49</v>
      </c>
      <c r="D12" s="79" t="s">
        <v>59</v>
      </c>
    </row>
    <row r="13" spans="1:12">
      <c r="C13" s="78" t="s">
        <v>52</v>
      </c>
      <c r="D13" s="79" t="s">
        <v>165</v>
      </c>
    </row>
    <row r="14" spans="1:12">
      <c r="C14" s="78" t="s">
        <v>42</v>
      </c>
      <c r="D14" s="79" t="s">
        <v>166</v>
      </c>
    </row>
    <row r="15" spans="1:12">
      <c r="C15" s="78" t="s">
        <v>43</v>
      </c>
      <c r="D15" s="79" t="s">
        <v>66</v>
      </c>
    </row>
    <row r="16" spans="1:12">
      <c r="C16" s="78" t="s">
        <v>44</v>
      </c>
      <c r="D16" s="79" t="s">
        <v>158</v>
      </c>
    </row>
    <row r="17" spans="3:4">
      <c r="C17" s="78" t="s">
        <v>51</v>
      </c>
      <c r="D17" s="79" t="s">
        <v>142</v>
      </c>
    </row>
    <row r="18" spans="3:4">
      <c r="C18" s="78" t="s">
        <v>47</v>
      </c>
      <c r="D18" s="79" t="s">
        <v>156</v>
      </c>
    </row>
    <row r="19" spans="3:4">
      <c r="C19" s="78" t="s">
        <v>48</v>
      </c>
      <c r="D19" s="79" t="s">
        <v>155</v>
      </c>
    </row>
    <row r="20" spans="3:4">
      <c r="C20" s="78" t="s">
        <v>50</v>
      </c>
      <c r="D20" s="79" t="s">
        <v>113</v>
      </c>
    </row>
    <row r="21" spans="3:4">
      <c r="C21" s="78" t="s">
        <v>20</v>
      </c>
      <c r="D21" s="79" t="s">
        <v>67</v>
      </c>
    </row>
    <row r="22" spans="3:4">
      <c r="D22" s="79" t="s">
        <v>150</v>
      </c>
    </row>
    <row r="23" spans="3:4">
      <c r="D23" s="79" t="s">
        <v>69</v>
      </c>
    </row>
    <row r="24" spans="3:4">
      <c r="D24" s="79" t="s">
        <v>170</v>
      </c>
    </row>
    <row r="25" spans="3:4">
      <c r="D25" s="79" t="s">
        <v>97</v>
      </c>
    </row>
    <row r="26" spans="3:4">
      <c r="D26" s="79" t="s">
        <v>137</v>
      </c>
    </row>
    <row r="27" spans="3:4">
      <c r="D27" s="79" t="s">
        <v>68</v>
      </c>
    </row>
    <row r="28" spans="3:4">
      <c r="D28" s="79" t="s">
        <v>87</v>
      </c>
    </row>
    <row r="29" spans="3:4">
      <c r="D29" s="79" t="s">
        <v>159</v>
      </c>
    </row>
    <row r="30" spans="3:4">
      <c r="D30" s="79" t="s">
        <v>160</v>
      </c>
    </row>
    <row r="31" spans="3:4">
      <c r="D31" s="79" t="s">
        <v>128</v>
      </c>
    </row>
    <row r="32" spans="3:4">
      <c r="D32" s="79" t="s">
        <v>141</v>
      </c>
    </row>
    <row r="33" spans="4:4">
      <c r="D33" s="79" t="s">
        <v>109</v>
      </c>
    </row>
    <row r="34" spans="4:4">
      <c r="D34" s="79" t="s">
        <v>70</v>
      </c>
    </row>
    <row r="35" spans="4:4">
      <c r="D35" s="79" t="s">
        <v>82</v>
      </c>
    </row>
    <row r="36" spans="4:4">
      <c r="D36" s="79" t="s">
        <v>108</v>
      </c>
    </row>
    <row r="37" spans="4:4">
      <c r="D37" s="79" t="s">
        <v>117</v>
      </c>
    </row>
    <row r="38" spans="4:4">
      <c r="D38" s="79" t="s">
        <v>118</v>
      </c>
    </row>
    <row r="39" spans="4:4">
      <c r="D39" s="79" t="s">
        <v>80</v>
      </c>
    </row>
    <row r="40" spans="4:4">
      <c r="D40" s="79" t="s">
        <v>138</v>
      </c>
    </row>
    <row r="41" spans="4:4">
      <c r="D41" s="79" t="s">
        <v>99</v>
      </c>
    </row>
    <row r="42" spans="4:4">
      <c r="D42" s="79" t="s">
        <v>171</v>
      </c>
    </row>
    <row r="43" spans="4:4">
      <c r="D43" s="79" t="s">
        <v>163</v>
      </c>
    </row>
    <row r="44" spans="4:4">
      <c r="D44" s="79" t="s">
        <v>164</v>
      </c>
    </row>
    <row r="45" spans="4:4">
      <c r="D45" s="79" t="s">
        <v>81</v>
      </c>
    </row>
    <row r="46" spans="4:4">
      <c r="D46" s="79" t="s">
        <v>100</v>
      </c>
    </row>
    <row r="47" spans="4:4">
      <c r="D47" s="79" t="s">
        <v>112</v>
      </c>
    </row>
    <row r="48" spans="4:4">
      <c r="D48" s="79" t="s">
        <v>71</v>
      </c>
    </row>
    <row r="49" spans="4:4">
      <c r="D49" s="79" t="s">
        <v>89</v>
      </c>
    </row>
    <row r="50" spans="4:4">
      <c r="D50" s="79" t="s">
        <v>129</v>
      </c>
    </row>
    <row r="51" spans="4:4">
      <c r="D51" s="79" t="s">
        <v>151</v>
      </c>
    </row>
    <row r="52" spans="4:4">
      <c r="D52" s="79" t="s">
        <v>63</v>
      </c>
    </row>
    <row r="53" spans="4:4">
      <c r="D53" s="79" t="s">
        <v>73</v>
      </c>
    </row>
    <row r="54" spans="4:4">
      <c r="D54" s="79" t="s">
        <v>123</v>
      </c>
    </row>
    <row r="55" spans="4:4">
      <c r="D55" s="79" t="s">
        <v>90</v>
      </c>
    </row>
    <row r="56" spans="4:4">
      <c r="D56" s="79" t="s">
        <v>74</v>
      </c>
    </row>
    <row r="57" spans="4:4">
      <c r="D57" s="79" t="s">
        <v>91</v>
      </c>
    </row>
    <row r="58" spans="4:4">
      <c r="D58" s="79" t="s">
        <v>157</v>
      </c>
    </row>
    <row r="59" spans="4:4">
      <c r="D59" s="79" t="s">
        <v>101</v>
      </c>
    </row>
    <row r="60" spans="4:4">
      <c r="D60" s="79" t="s">
        <v>154</v>
      </c>
    </row>
    <row r="61" spans="4:4">
      <c r="D61" s="79" t="s">
        <v>140</v>
      </c>
    </row>
    <row r="62" spans="4:4">
      <c r="D62" s="79" t="s">
        <v>83</v>
      </c>
    </row>
    <row r="63" spans="4:4">
      <c r="D63" s="79" t="s">
        <v>125</v>
      </c>
    </row>
    <row r="64" spans="4:4">
      <c r="D64" s="79" t="s">
        <v>152</v>
      </c>
    </row>
    <row r="65" spans="4:4">
      <c r="D65" s="79" t="s">
        <v>124</v>
      </c>
    </row>
    <row r="66" spans="4:4">
      <c r="D66" s="79" t="s">
        <v>121</v>
      </c>
    </row>
    <row r="67" spans="4:4">
      <c r="D67" s="79" t="s">
        <v>102</v>
      </c>
    </row>
    <row r="68" spans="4:4">
      <c r="D68" s="79" t="s">
        <v>92</v>
      </c>
    </row>
    <row r="69" spans="4:4">
      <c r="D69" s="79" t="s">
        <v>126</v>
      </c>
    </row>
    <row r="70" spans="4:4">
      <c r="D70" s="79" t="s">
        <v>130</v>
      </c>
    </row>
    <row r="71" spans="4:4">
      <c r="D71" s="79" t="s">
        <v>75</v>
      </c>
    </row>
    <row r="72" spans="4:4">
      <c r="D72" s="79" t="s">
        <v>122</v>
      </c>
    </row>
    <row r="73" spans="4:4">
      <c r="D73" s="79" t="s">
        <v>161</v>
      </c>
    </row>
    <row r="74" spans="4:4">
      <c r="D74" s="79" t="s">
        <v>146</v>
      </c>
    </row>
    <row r="75" spans="4:4">
      <c r="D75" s="79" t="s">
        <v>169</v>
      </c>
    </row>
    <row r="76" spans="4:4">
      <c r="D76" s="79" t="s">
        <v>98</v>
      </c>
    </row>
    <row r="77" spans="4:4">
      <c r="D77" s="79" t="s">
        <v>78</v>
      </c>
    </row>
    <row r="78" spans="4:4">
      <c r="D78" s="79" t="s">
        <v>103</v>
      </c>
    </row>
    <row r="79" spans="4:4">
      <c r="D79" s="79" t="s">
        <v>65</v>
      </c>
    </row>
    <row r="80" spans="4:4">
      <c r="D80" s="79" t="s">
        <v>84</v>
      </c>
    </row>
    <row r="81" spans="4:4">
      <c r="D81" s="79" t="s">
        <v>76</v>
      </c>
    </row>
    <row r="82" spans="4:4">
      <c r="D82" s="79" t="s">
        <v>135</v>
      </c>
    </row>
    <row r="83" spans="4:4">
      <c r="D83" s="79" t="s">
        <v>144</v>
      </c>
    </row>
    <row r="84" spans="4:4">
      <c r="D84" s="79" t="s">
        <v>111</v>
      </c>
    </row>
    <row r="85" spans="4:4">
      <c r="D85" s="79" t="s">
        <v>110</v>
      </c>
    </row>
    <row r="86" spans="4:4">
      <c r="D86" s="79" t="s">
        <v>134</v>
      </c>
    </row>
    <row r="87" spans="4:4">
      <c r="D87" s="79" t="s">
        <v>115</v>
      </c>
    </row>
    <row r="88" spans="4:4">
      <c r="D88" s="79" t="s">
        <v>104</v>
      </c>
    </row>
    <row r="89" spans="4:4">
      <c r="D89" s="79" t="s">
        <v>136</v>
      </c>
    </row>
    <row r="90" spans="4:4">
      <c r="D90" s="79" t="s">
        <v>106</v>
      </c>
    </row>
    <row r="91" spans="4:4">
      <c r="D91" s="79" t="s">
        <v>93</v>
      </c>
    </row>
    <row r="92" spans="4:4">
      <c r="D92" s="79" t="s">
        <v>85</v>
      </c>
    </row>
    <row r="93" spans="4:4">
      <c r="D93" s="79" t="s">
        <v>120</v>
      </c>
    </row>
    <row r="94" spans="4:4">
      <c r="D94" s="79" t="s">
        <v>105</v>
      </c>
    </row>
    <row r="95" spans="4:4">
      <c r="D95" s="79" t="s">
        <v>58</v>
      </c>
    </row>
    <row r="96" spans="4:4">
      <c r="D96" s="79" t="s">
        <v>94</v>
      </c>
    </row>
    <row r="97" spans="4:4">
      <c r="D97" s="79" t="s">
        <v>127</v>
      </c>
    </row>
    <row r="98" spans="4:4">
      <c r="D98" s="79" t="s">
        <v>72</v>
      </c>
    </row>
    <row r="99" spans="4:4">
      <c r="D99" s="79" t="s">
        <v>116</v>
      </c>
    </row>
    <row r="100" spans="4:4">
      <c r="D100" s="79" t="s">
        <v>139</v>
      </c>
    </row>
    <row r="101" spans="4:4">
      <c r="D101" s="79" t="s">
        <v>147</v>
      </c>
    </row>
    <row r="102" spans="4:4">
      <c r="D102" s="79" t="s">
        <v>77</v>
      </c>
    </row>
    <row r="103" spans="4:4">
      <c r="D103" s="79" t="s">
        <v>86</v>
      </c>
    </row>
    <row r="104" spans="4:4">
      <c r="D104" s="79" t="s">
        <v>148</v>
      </c>
    </row>
    <row r="105" spans="4:4">
      <c r="D105" s="79" t="s">
        <v>119</v>
      </c>
    </row>
    <row r="106" spans="4:4">
      <c r="D106" s="79" t="s">
        <v>167</v>
      </c>
    </row>
    <row r="107" spans="4:4">
      <c r="D107" s="79" t="s">
        <v>107</v>
      </c>
    </row>
    <row r="108" spans="4:4">
      <c r="D108" s="79" t="s">
        <v>149</v>
      </c>
    </row>
    <row r="109" spans="4:4">
      <c r="D109" s="79" t="s">
        <v>79</v>
      </c>
    </row>
    <row r="110" spans="4:4">
      <c r="D110" s="79" t="s">
        <v>131</v>
      </c>
    </row>
    <row r="111" spans="4:4">
      <c r="D111" s="79" t="s">
        <v>114</v>
      </c>
    </row>
    <row r="112" spans="4:4">
      <c r="D112" s="79" t="s">
        <v>95</v>
      </c>
    </row>
    <row r="113" spans="4:4">
      <c r="D113" s="79" t="s">
        <v>168</v>
      </c>
    </row>
    <row r="114" spans="4:4">
      <c r="D114" s="79" t="s">
        <v>162</v>
      </c>
    </row>
    <row r="115" spans="4:4">
      <c r="D115" s="79" t="s">
        <v>133</v>
      </c>
    </row>
    <row r="116" spans="4:4">
      <c r="D116" s="79" t="s">
        <v>132</v>
      </c>
    </row>
  </sheetData>
  <sheetProtection sheet="1" objects="1" scenarios="1"/>
  <sortState xmlns:xlrd2="http://schemas.microsoft.com/office/spreadsheetml/2017/richdata2" ref="A2:E116">
    <sortCondition ref="E2"/>
  </sortState>
  <customSheetViews>
    <customSheetView guid="{4776446B-859A-4F4B-91CD-344181D586E8}" topLeftCell="C1">
      <selection activeCell="F2" sqref="F1:F4"/>
      <pageMargins left="0.7" right="0.7" top="0.75" bottom="0.75" header="0.3" footer="0.3"/>
    </customSheetView>
    <customSheetView guid="{5077D607-D86B-40B8-9460-0C5F48382660}" topLeftCell="C1">
      <selection activeCell="F2" sqref="F1:F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Capital Request Template</vt:lpstr>
      <vt:lpstr>CVS conversion</vt:lpstr>
      <vt:lpstr>Validations</vt:lpstr>
      <vt:lpstr>'Capital Request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Sims</dc:creator>
  <cp:lastModifiedBy>James Brown</cp:lastModifiedBy>
  <cp:lastPrinted>2014-01-30T20:42:33Z</cp:lastPrinted>
  <dcterms:created xsi:type="dcterms:W3CDTF">2014-01-07T15:28:41Z</dcterms:created>
  <dcterms:modified xsi:type="dcterms:W3CDTF">2023-11-07T14:39:18Z</dcterms:modified>
</cp:coreProperties>
</file>