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2.xml" ContentType="application/vnd.openxmlformats-officedocument.drawing+xml"/>
  <Override PartName="/xl/drawings/drawing3.xml" ContentType="application/vnd.openxmlformats-officedocument.drawing+xml"/>
  <Override PartName="/xl/slicers/slicer1.xml" ContentType="application/vnd.ms-excel.slicer+xml"/>
  <Override PartName="/xl/pivotTables/pivotTable9.xml" ContentType="application/vnd.openxmlformats-officedocument.spreadsheetml.pivotTable+xml"/>
  <Override PartName="/xl/drawings/drawing4.xml" ContentType="application/vnd.openxmlformats-officedocument.drawing+xml"/>
  <Override PartName="/xl/slicers/slicer2.xml" ContentType="application/vnd.ms-excel.slicer+xml"/>
  <Override PartName="/xl/drawings/drawing5.xml" ContentType="application/vnd.openxmlformats-officedocument.drawing+xml"/>
  <Override PartName="/xl/slicers/slicer3.xml" ContentType="application/vnd.ms-excel.slicer+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hidePivotFieldList="1"/>
  <mc:AlternateContent xmlns:mc="http://schemas.openxmlformats.org/markup-compatibility/2006">
    <mc:Choice Requires="x15">
      <x15ac:absPath xmlns:x15ac="http://schemas.microsoft.com/office/spreadsheetml/2010/11/ac" url="F:\MISC\import_export\power pivot\"/>
    </mc:Choice>
  </mc:AlternateContent>
  <bookViews>
    <workbookView xWindow="0" yWindow="0" windowWidth="19200" windowHeight="9870"/>
  </bookViews>
  <sheets>
    <sheet name="Table of Contents" sheetId="6" r:id="rId1"/>
    <sheet name="NOTES" sheetId="1" r:id="rId2"/>
    <sheet name="Sheet1" sheetId="8" state="hidden" r:id="rId3"/>
    <sheet name="Area Definition" sheetId="9" r:id="rId4"/>
    <sheet name="Overall Summary" sheetId="5" r:id="rId5"/>
    <sheet name="Summary Chart" sheetId="2" r:id="rId6"/>
    <sheet name="Graphs" sheetId="4" r:id="rId7"/>
  </sheets>
  <definedNames>
    <definedName name="Slicer_academicyear">#N/A</definedName>
    <definedName name="Slicer_academicyear1">#N/A</definedName>
    <definedName name="Slicer_CAMPUS_DESCR">#N/A</definedName>
    <definedName name="Slicer_CAMPUS_DESCR1">#N/A</definedName>
    <definedName name="Slicer_CAMPUS_DESCR2">#N/A</definedName>
    <definedName name="Slicer_DESCR">#N/A</definedName>
    <definedName name="Slicer_DESCR1">#N/A</definedName>
    <definedName name="Slicer_DESCR2">#N/A</definedName>
    <definedName name="Slicer_Group">#N/A</definedName>
    <definedName name="Slicer_Group1">#N/A</definedName>
    <definedName name="Slicer_Group2">#N/A</definedName>
    <definedName name="Slicer_semester">#N/A</definedName>
    <definedName name="Slicer_semester1">#N/A</definedName>
    <definedName name="Slicer_semester2">#N/A</definedName>
  </definedNames>
  <calcPr calcId="162913"/>
  <pivotCaches>
    <pivotCache cacheId="50" r:id="rId8"/>
    <pivotCache cacheId="92" r:id="rId9"/>
    <pivotCache cacheId="95" r:id="rId10"/>
  </pivotCaches>
  <fileRecoveryPr autoRecover="0"/>
  <extLst>
    <ext xmlns:x14="http://schemas.microsoft.com/office/spreadsheetml/2009/9/main" uri="{876F7934-8845-4945-9796-88D515C7AA90}">
      <x14:pivotCaches>
        <pivotCache cacheId="14" r:id="rId11"/>
        <pivotCache cacheId="33" r:id="rId12"/>
        <pivotCache cacheId="37" r:id="rId13"/>
      </x14:pivotCaches>
    </ext>
    <ext xmlns:x14="http://schemas.microsoft.com/office/spreadsheetml/2009/9/main" uri="{BBE1A952-AA13-448e-AADC-164F8A28A991}">
      <x14:slicerCaches>
        <x14:slicerCache r:id="rId14"/>
        <x14:slicerCache r:id="rId15"/>
        <x14:slicerCache r:id="rId16"/>
        <x14:slicerCache r:id="rId17"/>
        <x14:slicerCache r:id="rId18"/>
        <x14:slicerCache r:id="rId19"/>
        <x14:slicerCache r:id="rId20"/>
        <x14:slicerCache r:id="rId21"/>
        <x14:slicerCache r:id="rId22"/>
        <x14:slicerCache r:id="rId23"/>
        <x14:slicerCache r:id="rId24"/>
        <x14:slicerCache r:id="rId25"/>
        <x14:slicerCache r:id="rId26"/>
        <x14:slicerCache r:id="rId27"/>
      </x14:slicerCaches>
    </ext>
    <ext xmlns:x14="http://schemas.microsoft.com/office/spreadsheetml/2009/9/main" uri="{79F54976-1DA5-4618-B147-4CDE4B953A38}">
      <x14:workbookPr/>
    </ext>
    <ext xmlns:x15="http://schemas.microsoft.com/office/spreadsheetml/2010/11/main" uri="{841E416B-1EF1-43b6-AB56-02D37102CBD5}">
      <x15:pivotCaches>
        <pivotCache cacheId="68" r:id="rId28"/>
        <pivotCache cacheId="71" r:id="rId29"/>
        <pivotCache cacheId="74" r:id="rId30"/>
        <pivotCache cacheId="77" r:id="rId31"/>
        <pivotCache cacheId="80" r:id="rId32"/>
        <pivotCache cacheId="83" r:id="rId33"/>
      </x15:pivotCaches>
    </ext>
    <ext xmlns:x15="http://schemas.microsoft.com/office/spreadsheetml/2010/11/main" uri="{983426D0-5260-488c-9760-48F4B6AC55F4}">
      <x15:pivotTableReferences>
        <x15:pivotTableReference r:id="rId34"/>
        <x15:pivotTableReference r:id="rId35"/>
        <x15:pivotTableReference r:id="rId36"/>
        <x15:pivotTableReference r:id="rId37"/>
        <x15:pivotTableReference r:id="rId38"/>
        <x15:pivotTableReference r:id="rId39"/>
      </x15:pivotTableReferences>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ag2_ssfc_8368434d-1087-4349-ba6d-f498143d07bc" name="ag2_ssfc" connection="Excel ag2_ssfc"/>
        </x15:modelTables>
        <x15:extLst>
          <ext xmlns:x16="http://schemas.microsoft.com/office/spreadsheetml/2014/11/main" uri="{9835A34E-60A6-4A7C-AAB8-D5F71C897F49}">
            <x16:modelTimeGroupings>
              <x16:modelTimeGrouping tableName="ag2_ssfc" columnName="termdate" columnId="termdate">
                <x16:calculatedTimeColumn columnName="termdate (Year)" columnId="termdate (Year)" contentType="years" isSelected="1"/>
                <x16:calculatedTimeColumn columnName="termdate (Quarter)" columnId="termdate (Quarter)" contentType="quarters" isSelected="1"/>
                <x16:calculatedTimeColumn columnName="termdate (Month Index)" columnId="termdate (Month Index)" contentType="monthsindex" isSelected="1"/>
                <x16:calculatedTimeColumn columnName="termdate (Month)" columnId="termdate (Month)" contentType="months" isSelected="1"/>
              </x16:modelTimeGrouping>
            </x16:modelTimeGroupings>
          </ext>
        </x15:extLst>
      </x15:dataModel>
    </ext>
  </extLst>
</workbook>
</file>

<file path=xl/calcChain.xml><?xml version="1.0" encoding="utf-8"?>
<calcChain xmlns="http://schemas.openxmlformats.org/spreadsheetml/2006/main">
  <c r="C11" i="5" l="1"/>
  <c r="BB15" i="5"/>
  <c r="BB21" i="5"/>
  <c r="BB17" i="5"/>
  <c r="BB16" i="5"/>
  <c r="BB18" i="5"/>
  <c r="BB20" i="5"/>
  <c r="BB19" i="5"/>
</calcChain>
</file>

<file path=xl/connections.xml><?xml version="1.0" encoding="utf-8"?>
<connections xmlns="http://schemas.openxmlformats.org/spreadsheetml/2006/main">
  <connection id="1" name="Excel ag2_ssfc" type="100" refreshedVersion="0">
    <extLst>
      <ext xmlns:x15="http://schemas.microsoft.com/office/spreadsheetml/2010/11/main" uri="{DE250136-89BD-433C-8126-D09CA5730AF9}">
        <x15:connection id="fd677688-190f-44da-85d5-2dfaf6611333"/>
      </ext>
    </extLst>
  </connection>
  <connection id="2" keepAlive="1" name="ThisWorkbookDataModel" description="Data Model" type="5" refreshedVersion="6"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2">
    <s v="ThisWorkbookDataModel"/>
    <s v="{[ag2_ssfc].[DESCR].[All]}"/>
  </metadataStrings>
  <mdxMetadata count="1">
    <mdx n="0" f="s">
      <ms ns="1" c="0"/>
    </mdx>
  </mdxMetadata>
  <valueMetadata count="1">
    <bk>
      <rc t="1" v="0"/>
    </bk>
  </valueMetadata>
</metadata>
</file>

<file path=xl/sharedStrings.xml><?xml version="1.0" encoding="utf-8"?>
<sst xmlns="http://schemas.openxmlformats.org/spreadsheetml/2006/main" count="285" uniqueCount="243">
  <si>
    <t>Grand Total</t>
  </si>
  <si>
    <t>In cases where students had multiple addresses, the most recent address was pulled that had an EFFECTIVE_FROM_DATE less than or equal to the term date.  Term dates were defined as the first day of each term (i.e. Sept 1, Jan 1 or May 1).</t>
  </si>
  <si>
    <t>Registered includes students who are Eligible to Enrol with a Full-time status only (based on APPROVED Academic Load - not on Actual Academic Load).  Withdrawals prior to day 10 were excluded in registration counts.</t>
  </si>
  <si>
    <t>Students with a residency status of "International" were excluded from this analysis.</t>
  </si>
  <si>
    <t>Count</t>
  </si>
  <si>
    <t>#</t>
  </si>
  <si>
    <t>%</t>
  </si>
  <si>
    <t>SSFC Catchment</t>
  </si>
  <si>
    <t>Academic Year</t>
  </si>
  <si>
    <t>Within</t>
  </si>
  <si>
    <t>Outside</t>
  </si>
  <si>
    <t>Peterborough Area</t>
  </si>
  <si>
    <t>Lindsay Area</t>
  </si>
  <si>
    <t>Cobourg Area</t>
  </si>
  <si>
    <t>Haliburton Area</t>
  </si>
  <si>
    <t>GTA</t>
  </si>
  <si>
    <t>sumregion1</t>
  </si>
  <si>
    <t>p_region1</t>
  </si>
  <si>
    <t>sumregion2</t>
  </si>
  <si>
    <t>p_region2</t>
  </si>
  <si>
    <t>sumpeter1</t>
  </si>
  <si>
    <t>p_peter1</t>
  </si>
  <si>
    <t>sumlind1</t>
  </si>
  <si>
    <t>p_lind1</t>
  </si>
  <si>
    <t>sumcob1</t>
  </si>
  <si>
    <t>p_cob1</t>
  </si>
  <si>
    <t>p_halib1</t>
  </si>
  <si>
    <t>sumhalib1</t>
  </si>
  <si>
    <t>sumGTA1</t>
  </si>
  <si>
    <t>p_GTA1</t>
  </si>
  <si>
    <t>p_Lind1</t>
  </si>
  <si>
    <t>p_Cob1</t>
  </si>
  <si>
    <t>p_Halib1</t>
  </si>
  <si>
    <t>Row Labels</t>
  </si>
  <si>
    <t>Within Catchment</t>
  </si>
  <si>
    <t>Ptbo</t>
  </si>
  <si>
    <t>Cobourg</t>
  </si>
  <si>
    <t>Haliburton</t>
  </si>
  <si>
    <t>Within GTA</t>
  </si>
  <si>
    <t>Within Cobourg Area</t>
  </si>
  <si>
    <t>Within Lindsay Area</t>
  </si>
  <si>
    <t>Within Peterborough Area</t>
  </si>
  <si>
    <t xml:space="preserve">         Within Haliburton Area</t>
  </si>
  <si>
    <t>Customs Border Services</t>
  </si>
  <si>
    <t>Digital Image Design</t>
  </si>
  <si>
    <t>Overall Summary</t>
  </si>
  <si>
    <t>Return to TOC</t>
  </si>
  <si>
    <t>Analysis of Postal Codes by Region</t>
  </si>
  <si>
    <t>Summary Graphs</t>
  </si>
  <si>
    <t>Summary Chart</t>
  </si>
  <si>
    <t>Advanced Water Sys Oper &amp; Mgmt</t>
  </si>
  <si>
    <t>Arboriculture</t>
  </si>
  <si>
    <t>Artist Blacksmith</t>
  </si>
  <si>
    <t>Biotechnology-Advanced</t>
  </si>
  <si>
    <t>Blasting Techniques</t>
  </si>
  <si>
    <t>Business</t>
  </si>
  <si>
    <t>Business - Accounting</t>
  </si>
  <si>
    <t>Business Admin-Accounting</t>
  </si>
  <si>
    <t>Business Administration</t>
  </si>
  <si>
    <t>Business Admin-Marketing</t>
  </si>
  <si>
    <t>Child and Youth Care</t>
  </si>
  <si>
    <t>Community and Justice Services</t>
  </si>
  <si>
    <t>Comp Security &amp; Investigations</t>
  </si>
  <si>
    <t>Culinary Management</t>
  </si>
  <si>
    <t>Culinary Mgmt-Co-Op Dipl Appr</t>
  </si>
  <si>
    <t>Ecosystem Mgmt Technician</t>
  </si>
  <si>
    <t>Ecosystem Mgmt Technology</t>
  </si>
  <si>
    <t>Electrical Eng Technician</t>
  </si>
  <si>
    <t>Electrical Power Generation</t>
  </si>
  <si>
    <t>Electrical Techniques</t>
  </si>
  <si>
    <t>Environmental Technician</t>
  </si>
  <si>
    <t>Environmental Technology</t>
  </si>
  <si>
    <t>Fish and Wildlife Technician</t>
  </si>
  <si>
    <t>Fish and Wildlife Technology</t>
  </si>
  <si>
    <t>Forestry Technician</t>
  </si>
  <si>
    <t>Gen Arts &amp; Science-Univ Transf</t>
  </si>
  <si>
    <t>Glassblowing</t>
  </si>
  <si>
    <t>Heating, Ref &amp; Air Cond</t>
  </si>
  <si>
    <t>Heavy Equipment Operator</t>
  </si>
  <si>
    <t>Heavy Equipment Techniques</t>
  </si>
  <si>
    <t>Law Clerk</t>
  </si>
  <si>
    <t>Mechanical Tech - Plumbing</t>
  </si>
  <si>
    <t>Paralegal</t>
  </si>
  <si>
    <t>Police Foundations</t>
  </si>
  <si>
    <t>Practical Nursing</t>
  </si>
  <si>
    <t>Pre-Serv Firefighter Educ&amp;Trng</t>
  </si>
  <si>
    <t>Project Management</t>
  </si>
  <si>
    <t>Protection,Sec &amp; Investigation</t>
  </si>
  <si>
    <t>Resources Drilling &amp; Blasting</t>
  </si>
  <si>
    <t>Sustainable Agriculture</t>
  </si>
  <si>
    <t>Welding &amp; Fabrication Techn</t>
  </si>
  <si>
    <t>Welding Techniques</t>
  </si>
  <si>
    <t>Applied and Community-Based Research</t>
  </si>
  <si>
    <t>Aquaculture</t>
  </si>
  <si>
    <t>Automation Technician</t>
  </si>
  <si>
    <t>Bus Admin - International Bus</t>
  </si>
  <si>
    <t>Bus Admin-Human Resources Mgmt (3 yr)</t>
  </si>
  <si>
    <t>Bus Admin-Matls Mgmt&amp;Distribut</t>
  </si>
  <si>
    <t>Carpentry &amp; Renovation Techniques</t>
  </si>
  <si>
    <t>Computer Engineering Technician</t>
  </si>
  <si>
    <t>Computer Engineering Technology</t>
  </si>
  <si>
    <t>Computer Programmer Analyst</t>
  </si>
  <si>
    <t>Correctional Worker</t>
  </si>
  <si>
    <t>Court and Tribunal Agent</t>
  </si>
  <si>
    <t>Culinary Skills (Chef Training)</t>
  </si>
  <si>
    <t>Developmental Services Worker</t>
  </si>
  <si>
    <t>Drawing and Painting</t>
  </si>
  <si>
    <t>Early Childhood Ed</t>
  </si>
  <si>
    <t>Early Childhood Ed (Lindsay)</t>
  </si>
  <si>
    <t>Earth Resources Technician</t>
  </si>
  <si>
    <t>Educational Support</t>
  </si>
  <si>
    <t>Esthetician</t>
  </si>
  <si>
    <t>Fitness and Health Promotion</t>
  </si>
  <si>
    <t>GAS-Env &amp; Nat Resource Studies</t>
  </si>
  <si>
    <t>Gen Arts and Science</t>
  </si>
  <si>
    <t>Health, Safety and Environmental Compliance</t>
  </si>
  <si>
    <t>Hospitality (Hotel and Restaurant Mgmt (Winter))</t>
  </si>
  <si>
    <t>Hospitl'y Admin-Hotel &amp; Resort</t>
  </si>
  <si>
    <t>Hotel and Resort Management</t>
  </si>
  <si>
    <t>International Business Mgmt</t>
  </si>
  <si>
    <t>Jewellery Arts</t>
  </si>
  <si>
    <t>Law &amp; Sec Admin-Customs</t>
  </si>
  <si>
    <t>Massage Therapy</t>
  </si>
  <si>
    <t>Massage Therapy - Compressed</t>
  </si>
  <si>
    <t>Mech Techniq-CNC/CAD/CAM Spec</t>
  </si>
  <si>
    <t>Mech Techniq-Gen Mach/Tool&amp;Die</t>
  </si>
  <si>
    <t>Mech Techniq-Industrial Mech</t>
  </si>
  <si>
    <t>Mental Health &amp; Addiction Worker</t>
  </si>
  <si>
    <t>Office Administration - Cmp</t>
  </si>
  <si>
    <t>Outdoor &amp; Adventure Education</t>
  </si>
  <si>
    <t>Outdoor Adventure Skills</t>
  </si>
  <si>
    <t>Park Oper &amp; Outdoor Rec Techn</t>
  </si>
  <si>
    <t>Personal Support Worker (Lindsay)</t>
  </si>
  <si>
    <t>Personal Support Worker (Ptbo)</t>
  </si>
  <si>
    <t>Pharmacy Technician</t>
  </si>
  <si>
    <t>Pre-Health Sciences (Certificates and Diplomas)</t>
  </si>
  <si>
    <t>Pre-Health Sciences (Diplomas and Degrees)</t>
  </si>
  <si>
    <t>Recreation &amp; Leisure Services</t>
  </si>
  <si>
    <t>Resource Mapping Technician</t>
  </si>
  <si>
    <t>Resources Drilling Technician</t>
  </si>
  <si>
    <t>Sculpture</t>
  </si>
  <si>
    <t>Sculpture-Figurative&amp;Represent</t>
  </si>
  <si>
    <t>Social Service Worker (Lindsay)</t>
  </si>
  <si>
    <t>Social Service Worker (Ptbo)</t>
  </si>
  <si>
    <t>Sporting Goods Business</t>
  </si>
  <si>
    <t>Tourism - Global Travel</t>
  </si>
  <si>
    <t>Tourism - Global Travel (Winter)</t>
  </si>
  <si>
    <t>Urban Forestry</t>
  </si>
  <si>
    <t>Urban Forestry Technician</t>
  </si>
  <si>
    <t>Web Developer</t>
  </si>
  <si>
    <t>Welding Techniques (Alderville)</t>
  </si>
  <si>
    <t>2006/07</t>
  </si>
  <si>
    <t>2007/08</t>
  </si>
  <si>
    <t>2008/09</t>
  </si>
  <si>
    <t>2009/10</t>
  </si>
  <si>
    <t>2010/11</t>
  </si>
  <si>
    <t>2011/12</t>
  </si>
  <si>
    <t>2012/13</t>
  </si>
  <si>
    <t>2013/14</t>
  </si>
  <si>
    <t>2014/15</t>
  </si>
  <si>
    <t>2015/16</t>
  </si>
  <si>
    <t>2016/17</t>
  </si>
  <si>
    <t>2017/18</t>
  </si>
  <si>
    <t>Advertising - Marketing Comm.</t>
  </si>
  <si>
    <t>Collections Conservation&amp;Mgmt</t>
  </si>
  <si>
    <t>Ecotourism&amp;Adventure Tour Mgmt</t>
  </si>
  <si>
    <t>Event Management</t>
  </si>
  <si>
    <t>Fire Systems Eng Technician</t>
  </si>
  <si>
    <t>Geological Technician</t>
  </si>
  <si>
    <t>GGas and Oil Burner</t>
  </si>
  <si>
    <t>Global Supply Chain Management</t>
  </si>
  <si>
    <t>Home &amp; Bldg Automation Techni</t>
  </si>
  <si>
    <t>Internet App &amp; Web Dev. Fund.</t>
  </si>
  <si>
    <t>Internet Appl &amp; Web Develop.</t>
  </si>
  <si>
    <t>Sustain Building Design-Suth</t>
  </si>
  <si>
    <t>Sustainable Renovations</t>
  </si>
  <si>
    <t>Textile Surface Design</t>
  </si>
  <si>
    <t>Visual and Creative Arts</t>
  </si>
  <si>
    <t>Applied Planning - Environmental</t>
  </si>
  <si>
    <t>Business - Human Resources (2 yr)</t>
  </si>
  <si>
    <t>Carpentry &amp; Renovation Technician</t>
  </si>
  <si>
    <t>Ceramics</t>
  </si>
  <si>
    <t>Comm Integration thru Coop Ed</t>
  </si>
  <si>
    <t>Conserv&amp;Enviro Law Enforcement</t>
  </si>
  <si>
    <t>Construction Engineering Techn</t>
  </si>
  <si>
    <t>Cultural Heritage Conserv &amp; Mg</t>
  </si>
  <si>
    <t>Ecological Restoration</t>
  </si>
  <si>
    <t>Emergency Management</t>
  </si>
  <si>
    <t>Environmental Technician - Co-op</t>
  </si>
  <si>
    <t>Environmental Visual Comm</t>
  </si>
  <si>
    <t>Expressive Arts</t>
  </si>
  <si>
    <t>Fibre Arts</t>
  </si>
  <si>
    <t>Gen Arts &amp; Sci -Univ. Sci Prep</t>
  </si>
  <si>
    <t>GIS-Appl Specialist</t>
  </si>
  <si>
    <t>GIS-Appl Specialist (Online)</t>
  </si>
  <si>
    <t>GIS-Cartograph Spec</t>
  </si>
  <si>
    <t>Graphic Design - Visual Commun</t>
  </si>
  <si>
    <t>Health Information Management</t>
  </si>
  <si>
    <t>Hospitality (Hotel and Restaurant Mgmt)</t>
  </si>
  <si>
    <t>Human Service Foundations</t>
  </si>
  <si>
    <t>Instrumentation &amp; Control Eng</t>
  </si>
  <si>
    <t>Integrated Design</t>
  </si>
  <si>
    <t>Moving Image Design</t>
  </si>
  <si>
    <t>Museum Mgmt and Curatorship</t>
  </si>
  <si>
    <t>Office Admin - Executive</t>
  </si>
  <si>
    <t>Office Administration-General</t>
  </si>
  <si>
    <t>OT Assist &amp; PT Assist</t>
  </si>
  <si>
    <t>Paramedic</t>
  </si>
  <si>
    <t>Personal Support Worker (Cobourg)</t>
  </si>
  <si>
    <t>Photo Arts</t>
  </si>
  <si>
    <t>Pre-Serv Firefighter Educ&amp;Trng (Fall)</t>
  </si>
  <si>
    <t>Recreation &amp; Leisure Services - Adv Std</t>
  </si>
  <si>
    <t>Studio Process Advancement</t>
  </si>
  <si>
    <t>Sustainable Building Design</t>
  </si>
  <si>
    <t>Therapeutic Recreation</t>
  </si>
  <si>
    <t>Trades Fundamentals</t>
  </si>
  <si>
    <t>Semester 1 Full-Time Domestic Post Secondary Students: 2006 to 2017</t>
  </si>
  <si>
    <t>Notes</t>
  </si>
  <si>
    <t>Programs have been sorted into schools and campus based on the academic structure and location at the time of report generation.</t>
  </si>
  <si>
    <r>
      <t xml:space="preserve">A student is defined as </t>
    </r>
    <r>
      <rPr>
        <b/>
        <sz val="11"/>
        <color theme="1"/>
        <rFont val="Calibri"/>
        <family val="2"/>
        <scheme val="minor"/>
      </rPr>
      <t>'Local'</t>
    </r>
    <r>
      <rPr>
        <sz val="11"/>
        <color theme="1"/>
        <rFont val="Calibri"/>
        <family val="2"/>
        <scheme val="minor"/>
      </rPr>
      <t xml:space="preserve"> if their most recent address falls within Fleming's ministry defined catchment area.  In cases where students had multiple addresses, the most recent address was pulled that had an EFFECTIVE_FROM_DATE less than or equal to the term date. Term dates were defined as the first day of each term (i.e. Sept 1, Jan 1 or May 1).</t>
    </r>
  </si>
  <si>
    <r>
      <rPr>
        <b/>
        <sz val="11"/>
        <color theme="1"/>
        <rFont val="Calibri"/>
        <family val="2"/>
        <scheme val="minor"/>
      </rPr>
      <t>Fleming Catchment Area</t>
    </r>
    <r>
      <rPr>
        <sz val="11"/>
        <color theme="1"/>
        <rFont val="Calibri"/>
        <family val="2"/>
        <scheme val="minor"/>
      </rPr>
      <t xml:space="preserve"> = all the municipalizes, including any cities or separated towns, within the counties of Victoria and Peterborough and the Provisional County of Haliburton, and the Town of Cobourg and the township of Hamilton in the County of Northumberland. </t>
    </r>
  </si>
  <si>
    <t>▪  historical summary of registration trends by region</t>
  </si>
  <si>
    <t>Within Fleming Catchment</t>
  </si>
  <si>
    <t>Outside Fleming Catchment</t>
  </si>
  <si>
    <t>Program  =</t>
  </si>
  <si>
    <r>
      <rPr>
        <sz val="14"/>
        <color theme="3" tint="-0.499984740745262"/>
        <rFont val="Calibri"/>
        <family val="2"/>
      </rPr>
      <t xml:space="preserve">▪  summary at a glance of </t>
    </r>
    <r>
      <rPr>
        <sz val="14"/>
        <color theme="3" tint="-0.499984740745262"/>
        <rFont val="Calibri"/>
        <family val="2"/>
        <scheme val="minor"/>
      </rPr>
      <t>students falling within / outside Fleming's catchment area</t>
    </r>
  </si>
  <si>
    <r>
      <rPr>
        <b/>
        <sz val="11"/>
        <color theme="1"/>
        <rFont val="Calibri"/>
        <family val="2"/>
        <scheme val="minor"/>
      </rPr>
      <t>Peterborough, Lindsay, Cobourg and Haliburton areas</t>
    </r>
    <r>
      <rPr>
        <sz val="11"/>
        <color theme="1"/>
        <rFont val="Calibri"/>
        <family val="2"/>
        <scheme val="minor"/>
      </rPr>
      <t xml:space="preserve"> were broadened to include postal codes within driving distance; therefore these regions combined may be slightly larger than the ministry definition of Fleming's Catchment area.</t>
    </r>
  </si>
  <si>
    <t>All</t>
  </si>
  <si>
    <t>Program:</t>
  </si>
  <si>
    <t>Click to Search Course Title  ↓</t>
  </si>
  <si>
    <t xml:space="preserve">Return to TOC </t>
  </si>
  <si>
    <t>Area Definition</t>
  </si>
  <si>
    <t>Outside Catchment</t>
  </si>
  <si>
    <t>Lindsay</t>
  </si>
  <si>
    <t>2018/19</t>
  </si>
  <si>
    <t>Food and Nutrition Management</t>
  </si>
  <si>
    <t>Project Management (Post Grad)</t>
  </si>
  <si>
    <t>Sustainable Waste Management</t>
  </si>
  <si>
    <t>Semester 1 Full-Time Domestic Post Secondary Students: 2006/07-2018/19</t>
  </si>
  <si>
    <t>Prepared by the Institutional Research Office (03-2019)</t>
  </si>
  <si>
    <t>▪  counts and percent of registration by region 2006/07-2018/19</t>
  </si>
  <si>
    <t>Prepared by the Institutional Research Office (03-2018)</t>
  </si>
  <si>
    <t>** 2018/19 in progress - includes Fall 2018 and Winter 2019 only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</si>
</sst>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4" formatCode="_-&quot;$&quot;* #,##0.00_-;\-&quot;$&quot;* #,##0.00_-;_-&quot;$&quot;* &quot;-&quot;??_-;_-@_-"/>
    <numFmt numFmtId="164" formatCode="0\ %;\-0\ %;0\ %"/>
  </numFmts>
  <fonts count="43" x14ac:knownFonts="1">
    <font>
      <sz val="11"/>
      <color theme="1"/>
      <name val="Calibri"/>
      <family val="2"/>
      <scheme val="minor"/>
    </font>
    <font>
      <sz val="11"/>
      <color theme="1"/>
      <name val="Calibri"/>
      <family val="2"/>
      <scheme val="minor"/>
    </font>
    <font>
      <b/>
      <sz val="24"/>
      <color theme="0"/>
      <name val="Calibri"/>
      <family val="2"/>
      <scheme val="minor"/>
    </font>
    <font>
      <sz val="11"/>
      <name val="Calibri"/>
      <family val="2"/>
      <scheme val="minor"/>
    </font>
    <font>
      <b/>
      <sz val="28"/>
      <color theme="0"/>
      <name val="Calibri"/>
      <family val="2"/>
      <scheme val="minor"/>
    </font>
    <font>
      <b/>
      <sz val="11"/>
      <color theme="0"/>
      <name val="Calibri"/>
      <family val="2"/>
      <scheme val="minor"/>
    </font>
    <font>
      <b/>
      <sz val="11"/>
      <name val="Calibri"/>
      <family val="2"/>
      <scheme val="minor"/>
    </font>
    <font>
      <sz val="11"/>
      <color theme="1" tint="0.249977111117893"/>
      <name val="Calibri"/>
      <family val="2"/>
      <scheme val="minor"/>
    </font>
    <font>
      <b/>
      <i/>
      <sz val="12"/>
      <color theme="1"/>
      <name val="Calibri"/>
      <family val="2"/>
      <scheme val="minor"/>
    </font>
    <font>
      <u/>
      <sz val="11"/>
      <color theme="10"/>
      <name val="Calibri"/>
      <family val="2"/>
      <scheme val="minor"/>
    </font>
    <font>
      <b/>
      <u/>
      <sz val="20"/>
      <color theme="1"/>
      <name val="Calibri"/>
      <family val="2"/>
      <scheme val="minor"/>
    </font>
    <font>
      <b/>
      <sz val="20"/>
      <color theme="1"/>
      <name val="Calibri"/>
      <family val="2"/>
      <scheme val="minor"/>
    </font>
    <font>
      <b/>
      <sz val="28"/>
      <color theme="0"/>
      <name val="Calibri"/>
      <family val="2"/>
      <scheme val="minor"/>
    </font>
    <font>
      <u/>
      <sz val="11"/>
      <color theme="10"/>
      <name val="Calibri"/>
      <family val="2"/>
      <scheme val="minor"/>
    </font>
    <font>
      <b/>
      <sz val="28"/>
      <color theme="1"/>
      <name val="Calibri"/>
      <family val="2"/>
      <scheme val="minor"/>
    </font>
    <font>
      <sz val="11"/>
      <color theme="1"/>
      <name val="Calibri"/>
      <family val="2"/>
      <scheme val="minor"/>
    </font>
    <font>
      <b/>
      <u/>
      <sz val="18"/>
      <color theme="1"/>
      <name val="Calibri"/>
      <family val="2"/>
      <scheme val="minor"/>
    </font>
    <font>
      <sz val="11"/>
      <color theme="0"/>
      <name val="Calibri"/>
      <family val="2"/>
      <scheme val="minor"/>
    </font>
    <font>
      <b/>
      <u/>
      <sz val="14"/>
      <name val="Calibri"/>
      <family val="2"/>
      <scheme val="minor"/>
    </font>
    <font>
      <b/>
      <sz val="11"/>
      <name val="Calibri"/>
      <family val="2"/>
      <scheme val="minor"/>
    </font>
    <font>
      <b/>
      <sz val="10"/>
      <name val="Calibri"/>
      <family val="2"/>
      <scheme val="minor"/>
    </font>
    <font>
      <sz val="10"/>
      <name val="Calibri"/>
      <family val="2"/>
      <scheme val="minor"/>
    </font>
    <font>
      <sz val="10"/>
      <color theme="1"/>
      <name val="Calibri"/>
      <family val="2"/>
      <scheme val="minor"/>
    </font>
    <font>
      <b/>
      <sz val="11"/>
      <color theme="1"/>
      <name val="Calibri"/>
      <family val="2"/>
      <scheme val="minor"/>
    </font>
    <font>
      <b/>
      <sz val="24"/>
      <color theme="0"/>
      <name val="Calibri"/>
      <family val="2"/>
      <scheme val="minor"/>
    </font>
    <font>
      <sz val="11"/>
      <color theme="1"/>
      <name val="Calibri"/>
      <family val="2"/>
      <scheme val="minor"/>
    </font>
    <font>
      <b/>
      <sz val="18"/>
      <color theme="1"/>
      <name val="Calibri"/>
      <family val="2"/>
      <scheme val="minor"/>
    </font>
    <font>
      <sz val="20"/>
      <color theme="1"/>
      <name val="Calibri"/>
      <family val="2"/>
      <scheme val="minor"/>
    </font>
    <font>
      <b/>
      <i/>
      <sz val="22"/>
      <color theme="1"/>
      <name val="Calibri"/>
      <family val="2"/>
      <scheme val="minor"/>
    </font>
    <font>
      <sz val="22"/>
      <color theme="1"/>
      <name val="Calibri"/>
      <family val="2"/>
      <scheme val="minor"/>
    </font>
    <font>
      <sz val="24"/>
      <color theme="1"/>
      <name val="Calibri"/>
      <family val="2"/>
      <scheme val="minor"/>
    </font>
    <font>
      <i/>
      <sz val="12"/>
      <color theme="1"/>
      <name val="Calibri"/>
      <family val="2"/>
      <scheme val="minor"/>
    </font>
    <font>
      <b/>
      <sz val="36"/>
      <color theme="0"/>
      <name val="Calibri"/>
      <family val="2"/>
      <scheme val="minor"/>
    </font>
    <font>
      <u/>
      <sz val="36"/>
      <color theme="10"/>
      <name val="Calibri"/>
      <family val="2"/>
      <scheme val="minor"/>
    </font>
    <font>
      <b/>
      <sz val="36"/>
      <color theme="1"/>
      <name val="Calibri"/>
      <family val="2"/>
      <scheme val="minor"/>
    </font>
    <font>
      <sz val="36"/>
      <color theme="1"/>
      <name val="Calibri"/>
      <family val="2"/>
      <scheme val="minor"/>
    </font>
    <font>
      <u/>
      <sz val="12"/>
      <color theme="10"/>
      <name val="Calibri"/>
      <family val="2"/>
      <scheme val="minor"/>
    </font>
    <font>
      <sz val="14"/>
      <color theme="3" tint="-0.499984740745262"/>
      <name val="Calibri"/>
      <family val="2"/>
      <scheme val="minor"/>
    </font>
    <font>
      <sz val="14"/>
      <color theme="3" tint="-0.499984740745262"/>
      <name val="Calibri"/>
      <family val="2"/>
    </font>
    <font>
      <b/>
      <sz val="10"/>
      <color rgb="FFFF0000"/>
      <name val="Calibri"/>
      <family val="2"/>
      <scheme val="minor"/>
    </font>
    <font>
      <b/>
      <u/>
      <sz val="20"/>
      <color theme="2" tint="-0.89999084444715716"/>
      <name val="Calibri"/>
      <family val="2"/>
      <scheme val="minor"/>
    </font>
    <font>
      <b/>
      <u/>
      <sz val="11"/>
      <color theme="0"/>
      <name val="Calibri"/>
      <family val="2"/>
      <scheme val="minor"/>
    </font>
    <font>
      <b/>
      <i/>
      <sz val="11"/>
      <color theme="0"/>
      <name val="Calibri"/>
      <family val="2"/>
      <scheme val="minor"/>
    </font>
  </fonts>
  <fills count="13">
    <fill>
      <patternFill patternType="none"/>
    </fill>
    <fill>
      <patternFill patternType="gray125"/>
    </fill>
    <fill>
      <patternFill patternType="solid">
        <fgColor theme="0" tint="-4.9989318521683403E-2"/>
        <bgColor indexed="64"/>
      </patternFill>
    </fill>
    <fill>
      <patternFill patternType="solid">
        <fgColor theme="3" tint="-0.499984740745262"/>
        <bgColor indexed="64"/>
      </patternFill>
    </fill>
    <fill>
      <patternFill patternType="solid">
        <fgColor theme="9" tint="-0.249977111117893"/>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theme="0" tint="-0.34998626667073579"/>
        <bgColor indexed="64"/>
      </patternFill>
    </fill>
    <fill>
      <patternFill patternType="solid">
        <fgColor theme="1" tint="0.249977111117893"/>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2" tint="-0.249977111117893"/>
        <bgColor indexed="64"/>
      </patternFill>
    </fill>
  </fills>
  <borders count="21">
    <border>
      <left/>
      <right/>
      <top/>
      <bottom/>
      <diagonal/>
    </border>
    <border>
      <left/>
      <right/>
      <top/>
      <bottom style="thin">
        <color theme="0"/>
      </bottom>
      <diagonal/>
    </border>
    <border>
      <left style="thin">
        <color indexed="64"/>
      </left>
      <right/>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999999"/>
      </left>
      <right/>
      <top style="thin">
        <color rgb="FF999999"/>
      </top>
      <bottom style="thin">
        <color theme="0"/>
      </bottom>
      <diagonal/>
    </border>
    <border>
      <left/>
      <right/>
      <top style="thin">
        <color rgb="FF999999"/>
      </top>
      <bottom style="thin">
        <color theme="0"/>
      </bottom>
      <diagonal/>
    </border>
    <border>
      <left/>
      <right style="thin">
        <color rgb="FF999999"/>
      </right>
      <top style="thin">
        <color rgb="FF999999"/>
      </top>
      <bottom style="thin">
        <color theme="0"/>
      </bottom>
      <diagonal/>
    </border>
    <border>
      <left style="thin">
        <color rgb="FF999999"/>
      </left>
      <right/>
      <top/>
      <bottom/>
      <diagonal/>
    </border>
    <border>
      <left/>
      <right style="thin">
        <color rgb="FF999999"/>
      </right>
      <top/>
      <bottom/>
      <diagonal/>
    </border>
    <border>
      <left style="thin">
        <color rgb="FF999999"/>
      </left>
      <right/>
      <top style="thin">
        <color indexed="65"/>
      </top>
      <bottom/>
      <diagonal/>
    </border>
    <border>
      <left/>
      <right/>
      <top style="thin">
        <color indexed="65"/>
      </top>
      <bottom/>
      <diagonal/>
    </border>
    <border>
      <left/>
      <right style="thin">
        <color rgb="FF999999"/>
      </right>
      <top style="thin">
        <color indexed="65"/>
      </top>
      <bottom/>
      <diagonal/>
    </border>
    <border>
      <left/>
      <right/>
      <top/>
      <bottom style="thin">
        <color indexed="64"/>
      </bottom>
      <diagonal/>
    </border>
    <border>
      <left style="slantDashDot">
        <color indexed="64"/>
      </left>
      <right/>
      <top style="slantDashDot">
        <color indexed="64"/>
      </top>
      <bottom style="slantDashDot">
        <color indexed="64"/>
      </bottom>
      <diagonal/>
    </border>
    <border>
      <left/>
      <right/>
      <top style="slantDashDot">
        <color indexed="64"/>
      </top>
      <bottom style="slantDashDot">
        <color indexed="64"/>
      </bottom>
      <diagonal/>
    </border>
    <border>
      <left/>
      <right style="slantDashDot">
        <color indexed="64"/>
      </right>
      <top style="slantDashDot">
        <color indexed="64"/>
      </top>
      <bottom style="slantDashDot">
        <color indexed="64"/>
      </bottom>
      <diagonal/>
    </border>
  </borders>
  <cellStyleXfs count="3">
    <xf numFmtId="0" fontId="0" fillId="0" borderId="0"/>
    <xf numFmtId="44" fontId="1" fillId="0" borderId="0" applyFont="0" applyFill="0" applyBorder="0" applyAlignment="0" applyProtection="0"/>
    <xf numFmtId="0" fontId="9" fillId="0" borderId="0" applyNumberFormat="0" applyFill="0" applyBorder="0" applyAlignment="0" applyProtection="0"/>
  </cellStyleXfs>
  <cellXfs count="174">
    <xf numFmtId="0" fontId="0" fillId="0" borderId="0" xfId="0"/>
    <xf numFmtId="0" fontId="0" fillId="0" borderId="0" xfId="0" applyAlignment="1">
      <alignment horizontal="center"/>
    </xf>
    <xf numFmtId="0" fontId="0" fillId="2" borderId="0" xfId="0" applyFill="1"/>
    <xf numFmtId="0" fontId="0" fillId="0" borderId="0" xfId="0" pivotButton="1" applyAlignment="1">
      <alignment horizontal="center"/>
    </xf>
    <xf numFmtId="0" fontId="0" fillId="0" borderId="0" xfId="0" applyNumberFormat="1" applyAlignment="1">
      <alignment horizontal="center"/>
    </xf>
    <xf numFmtId="164" fontId="0" fillId="0" borderId="0" xfId="0" applyNumberFormat="1" applyAlignment="1">
      <alignment horizontal="center"/>
    </xf>
    <xf numFmtId="0" fontId="0" fillId="2" borderId="0" xfId="0" applyFill="1" applyAlignment="1">
      <alignment horizontal="center"/>
    </xf>
    <xf numFmtId="0" fontId="1" fillId="2" borderId="0" xfId="0" applyFont="1" applyFill="1"/>
    <xf numFmtId="0" fontId="2" fillId="3" borderId="0" xfId="0" applyFont="1" applyFill="1" applyAlignment="1">
      <alignment vertical="center" wrapText="1"/>
    </xf>
    <xf numFmtId="0" fontId="2" fillId="3" borderId="0" xfId="0" applyFont="1" applyFill="1" applyAlignment="1">
      <alignment horizontal="left"/>
    </xf>
    <xf numFmtId="0" fontId="6" fillId="4" borderId="0" xfId="0" applyFont="1" applyFill="1" applyAlignment="1">
      <alignment horizontal="center"/>
    </xf>
    <xf numFmtId="0" fontId="6" fillId="4" borderId="0" xfId="0" applyFont="1" applyFill="1"/>
    <xf numFmtId="0" fontId="0" fillId="7" borderId="0" xfId="0" applyFill="1"/>
    <xf numFmtId="0" fontId="0" fillId="0" borderId="2" xfId="0" applyNumberFormat="1" applyBorder="1" applyAlignment="1">
      <alignment horizontal="center"/>
    </xf>
    <xf numFmtId="164" fontId="0" fillId="0" borderId="0" xfId="0" applyNumberFormat="1" applyBorder="1" applyAlignment="1">
      <alignment horizontal="center"/>
    </xf>
    <xf numFmtId="0" fontId="5" fillId="8" borderId="0" xfId="0" applyFont="1" applyFill="1" applyAlignment="1">
      <alignment horizontal="center"/>
    </xf>
    <xf numFmtId="0" fontId="5" fillId="8" borderId="2" xfId="0" applyFont="1" applyFill="1" applyBorder="1" applyAlignment="1">
      <alignment horizontal="center"/>
    </xf>
    <xf numFmtId="0" fontId="5" fillId="8" borderId="0" xfId="0" applyFont="1" applyFill="1" applyBorder="1" applyAlignment="1">
      <alignment horizontal="center"/>
    </xf>
    <xf numFmtId="0" fontId="5" fillId="8" borderId="0" xfId="0" applyFont="1" applyFill="1"/>
    <xf numFmtId="0" fontId="7" fillId="0" borderId="2" xfId="0" applyFont="1" applyBorder="1" applyAlignment="1">
      <alignment horizontal="center"/>
    </xf>
    <xf numFmtId="0" fontId="7" fillId="0" borderId="0" xfId="0" applyFont="1" applyBorder="1" applyAlignment="1">
      <alignment horizontal="center"/>
    </xf>
    <xf numFmtId="0" fontId="7" fillId="0" borderId="0" xfId="0" applyFont="1" applyAlignment="1">
      <alignment horizontal="center"/>
    </xf>
    <xf numFmtId="0" fontId="4" fillId="3" borderId="0" xfId="0" applyFont="1" applyFill="1" applyAlignment="1">
      <alignment vertical="center" wrapText="1"/>
    </xf>
    <xf numFmtId="164" fontId="0" fillId="2" borderId="0" xfId="0" applyNumberFormat="1" applyFont="1" applyFill="1"/>
    <xf numFmtId="0" fontId="0" fillId="0" borderId="6" xfId="0" applyFont="1" applyFill="1" applyBorder="1" applyAlignment="1">
      <alignment horizontal="left"/>
    </xf>
    <xf numFmtId="164" fontId="0" fillId="0" borderId="6" xfId="0" applyNumberFormat="1" applyFont="1" applyFill="1" applyBorder="1"/>
    <xf numFmtId="164" fontId="0" fillId="0" borderId="7" xfId="0" applyNumberFormat="1" applyFont="1" applyFill="1" applyBorder="1"/>
    <xf numFmtId="164" fontId="0" fillId="0" borderId="8" xfId="0" applyNumberFormat="1" applyFont="1" applyFill="1" applyBorder="1"/>
    <xf numFmtId="0" fontId="0" fillId="2" borderId="9" xfId="0" applyFont="1" applyFill="1" applyBorder="1"/>
    <xf numFmtId="0" fontId="0" fillId="2" borderId="10" xfId="0" applyFont="1" applyFill="1" applyBorder="1"/>
    <xf numFmtId="0" fontId="0" fillId="2" borderId="11" xfId="0" applyFont="1" applyFill="1" applyBorder="1"/>
    <xf numFmtId="0" fontId="0" fillId="2" borderId="12" xfId="0" applyFont="1" applyFill="1" applyBorder="1" applyAlignment="1">
      <alignment horizontal="left"/>
    </xf>
    <xf numFmtId="164" fontId="0" fillId="2" borderId="12" xfId="0" applyNumberFormat="1" applyFont="1" applyFill="1" applyBorder="1"/>
    <xf numFmtId="164" fontId="0" fillId="2" borderId="0" xfId="0" applyNumberFormat="1" applyFont="1" applyFill="1" applyBorder="1"/>
    <xf numFmtId="164" fontId="0" fillId="2" borderId="13" xfId="0" applyNumberFormat="1" applyFont="1" applyFill="1" applyBorder="1"/>
    <xf numFmtId="0" fontId="0" fillId="7" borderId="0" xfId="0" applyFill="1" applyAlignment="1">
      <alignment horizontal="center"/>
    </xf>
    <xf numFmtId="0" fontId="0" fillId="4" borderId="1" xfId="0" applyFont="1" applyFill="1" applyBorder="1" applyAlignment="1">
      <alignment horizontal="left" indent="2"/>
    </xf>
    <xf numFmtId="0" fontId="0" fillId="4" borderId="3" xfId="0" applyFont="1" applyFill="1" applyBorder="1" applyAlignment="1">
      <alignment horizontal="left" indent="2"/>
    </xf>
    <xf numFmtId="0" fontId="0" fillId="4" borderId="4" xfId="0" applyFont="1" applyFill="1" applyBorder="1" applyAlignment="1">
      <alignment horizontal="left" indent="2"/>
    </xf>
    <xf numFmtId="0" fontId="0" fillId="4" borderId="5" xfId="0" applyFont="1" applyFill="1" applyBorder="1" applyAlignment="1">
      <alignment horizontal="left" indent="2"/>
    </xf>
    <xf numFmtId="0" fontId="3" fillId="4" borderId="0" xfId="0" applyFont="1" applyFill="1" applyAlignment="1">
      <alignment vertical="center" wrapText="1"/>
    </xf>
    <xf numFmtId="0" fontId="8" fillId="9" borderId="0" xfId="0" applyFont="1" applyFill="1" applyAlignment="1">
      <alignment vertical="center" wrapText="1"/>
    </xf>
    <xf numFmtId="0" fontId="8" fillId="9" borderId="0" xfId="0" applyFont="1" applyFill="1" applyAlignment="1">
      <alignment horizontal="right" vertical="center"/>
    </xf>
    <xf numFmtId="0" fontId="8" fillId="9" borderId="0" xfId="0" applyFont="1" applyFill="1" applyAlignment="1">
      <alignment horizontal="left" vertical="center"/>
    </xf>
    <xf numFmtId="0" fontId="4" fillId="3" borderId="0" xfId="0" applyFont="1" applyFill="1" applyAlignment="1">
      <alignment horizontal="left" vertical="center" indent="1"/>
    </xf>
    <xf numFmtId="0" fontId="4" fillId="3" borderId="0" xfId="0" applyFont="1" applyFill="1" applyBorder="1" applyAlignment="1">
      <alignment horizontal="left" vertical="center" indent="1"/>
    </xf>
    <xf numFmtId="0" fontId="2" fillId="3" borderId="0" xfId="0" applyFont="1" applyFill="1" applyBorder="1" applyAlignment="1">
      <alignment vertical="center" wrapText="1"/>
    </xf>
    <xf numFmtId="0" fontId="2" fillId="3" borderId="0" xfId="0" applyFont="1" applyFill="1" applyBorder="1" applyAlignment="1">
      <alignment horizontal="left"/>
    </xf>
    <xf numFmtId="0" fontId="11" fillId="2" borderId="0" xfId="0" applyFont="1" applyFill="1" applyAlignment="1">
      <alignment horizontal="left" vertical="center" indent="3"/>
    </xf>
    <xf numFmtId="0" fontId="0" fillId="0" borderId="14" xfId="0" applyFont="1" applyFill="1" applyBorder="1" applyAlignment="1">
      <alignment horizontal="left"/>
    </xf>
    <xf numFmtId="164" fontId="0" fillId="0" borderId="14" xfId="0" applyNumberFormat="1" applyFont="1" applyFill="1" applyBorder="1"/>
    <xf numFmtId="164" fontId="0" fillId="0" borderId="15" xfId="0" applyNumberFormat="1" applyFont="1" applyFill="1" applyBorder="1"/>
    <xf numFmtId="164" fontId="0" fillId="0" borderId="16" xfId="0" applyNumberFormat="1" applyFont="1" applyFill="1" applyBorder="1"/>
    <xf numFmtId="164" fontId="0" fillId="2" borderId="14" xfId="0" applyNumberFormat="1" applyFont="1" applyFill="1" applyBorder="1"/>
    <xf numFmtId="164" fontId="0" fillId="2" borderId="15" xfId="0" applyNumberFormat="1" applyFont="1" applyFill="1" applyBorder="1"/>
    <xf numFmtId="164" fontId="0" fillId="2" borderId="16" xfId="0" applyNumberFormat="1" applyFont="1" applyFill="1" applyBorder="1"/>
    <xf numFmtId="0" fontId="0" fillId="2" borderId="14" xfId="0" applyFont="1" applyFill="1" applyBorder="1" applyAlignment="1">
      <alignment horizontal="left"/>
    </xf>
    <xf numFmtId="0" fontId="12" fillId="3" borderId="0" xfId="0" applyFont="1" applyFill="1" applyBorder="1" applyAlignment="1">
      <alignment vertical="center" wrapText="1"/>
    </xf>
    <xf numFmtId="0" fontId="14" fillId="3" borderId="0" xfId="0" applyFont="1" applyFill="1" applyBorder="1" applyAlignment="1">
      <alignment vertical="center" wrapText="1"/>
    </xf>
    <xf numFmtId="0" fontId="14" fillId="3" borderId="0" xfId="0" applyFont="1" applyFill="1" applyBorder="1" applyAlignment="1">
      <alignment horizontal="left" vertical="center" wrapText="1"/>
    </xf>
    <xf numFmtId="0" fontId="15" fillId="3" borderId="0" xfId="0" applyFont="1" applyFill="1" applyBorder="1" applyAlignment="1">
      <alignment horizontal="left"/>
    </xf>
    <xf numFmtId="0" fontId="15" fillId="3" borderId="0" xfId="0" applyFont="1" applyFill="1" applyBorder="1" applyAlignment="1">
      <alignment horizontal="center"/>
    </xf>
    <xf numFmtId="0" fontId="15" fillId="3" borderId="0" xfId="0" applyFont="1" applyFill="1" applyBorder="1"/>
    <xf numFmtId="0" fontId="12" fillId="3" borderId="0" xfId="0" applyFont="1" applyFill="1" applyBorder="1" applyAlignment="1">
      <alignment horizontal="left" vertical="center" wrapText="1"/>
    </xf>
    <xf numFmtId="0" fontId="13" fillId="3" borderId="0" xfId="2" quotePrefix="1" applyFont="1" applyFill="1" applyBorder="1" applyAlignment="1">
      <alignment horizontal="center" vertical="center" wrapText="1"/>
    </xf>
    <xf numFmtId="0" fontId="15" fillId="7" borderId="0" xfId="0" applyFont="1" applyFill="1"/>
    <xf numFmtId="0" fontId="15" fillId="7" borderId="0" xfId="0" applyFont="1" applyFill="1" applyAlignment="1">
      <alignment horizontal="left"/>
    </xf>
    <xf numFmtId="0" fontId="15" fillId="2" borderId="0" xfId="0" applyFont="1" applyFill="1"/>
    <xf numFmtId="0" fontId="17" fillId="2" borderId="0" xfId="0" applyFont="1" applyFill="1" applyBorder="1"/>
    <xf numFmtId="0" fontId="15" fillId="6" borderId="0" xfId="0" applyFont="1" applyFill="1"/>
    <xf numFmtId="0" fontId="15" fillId="2" borderId="0" xfId="0" applyFont="1" applyFill="1" applyBorder="1"/>
    <xf numFmtId="0" fontId="19" fillId="2" borderId="0" xfId="0" applyFont="1" applyFill="1" applyBorder="1" applyAlignment="1"/>
    <xf numFmtId="9" fontId="15" fillId="2" borderId="0" xfId="0" applyNumberFormat="1" applyFont="1" applyFill="1" applyBorder="1" applyAlignment="1">
      <alignment horizontal="left" vertical="center"/>
    </xf>
    <xf numFmtId="0" fontId="15" fillId="2" borderId="0" xfId="0" applyFont="1" applyFill="1" applyAlignment="1">
      <alignment vertical="center"/>
    </xf>
    <xf numFmtId="0" fontId="15" fillId="2" borderId="0" xfId="0" applyFont="1" applyFill="1" applyBorder="1" applyAlignment="1">
      <alignment vertical="center"/>
    </xf>
    <xf numFmtId="0" fontId="19" fillId="2" borderId="0" xfId="0" applyFont="1" applyFill="1" applyAlignment="1">
      <alignment horizontal="center"/>
    </xf>
    <xf numFmtId="49" fontId="20" fillId="2" borderId="0" xfId="0" applyNumberFormat="1" applyFont="1" applyFill="1" applyBorder="1" applyAlignment="1">
      <alignment wrapText="1"/>
    </xf>
    <xf numFmtId="49" fontId="21" fillId="2" borderId="0" xfId="0" applyNumberFormat="1" applyFont="1" applyFill="1" applyBorder="1" applyAlignment="1">
      <alignment textRotation="75"/>
    </xf>
    <xf numFmtId="0" fontId="22" fillId="2" borderId="0" xfId="0" applyFont="1" applyFill="1" applyBorder="1"/>
    <xf numFmtId="0" fontId="20" fillId="2" borderId="0" xfId="0" applyFont="1" applyFill="1" applyBorder="1" applyAlignment="1">
      <alignment vertical="center" wrapText="1"/>
    </xf>
    <xf numFmtId="0" fontId="22" fillId="2" borderId="0" xfId="0" applyFont="1" applyFill="1"/>
    <xf numFmtId="44" fontId="15" fillId="2" borderId="0" xfId="1" applyFont="1" applyFill="1" applyBorder="1"/>
    <xf numFmtId="44" fontId="15" fillId="2" borderId="0" xfId="1" applyFont="1" applyFill="1" applyAlignment="1">
      <alignment horizontal="right"/>
    </xf>
    <xf numFmtId="44" fontId="15" fillId="2" borderId="0" xfId="1" applyFont="1" applyFill="1"/>
    <xf numFmtId="44" fontId="19" fillId="2" borderId="0" xfId="1" applyFont="1" applyFill="1" applyBorder="1" applyAlignment="1"/>
    <xf numFmtId="0" fontId="20" fillId="2" borderId="0" xfId="0" applyFont="1" applyFill="1" applyBorder="1" applyAlignment="1"/>
    <xf numFmtId="0" fontId="15" fillId="4" borderId="0" xfId="0" applyFont="1" applyFill="1" applyBorder="1"/>
    <xf numFmtId="0" fontId="17" fillId="4" borderId="0" xfId="0" applyFont="1" applyFill="1" applyBorder="1"/>
    <xf numFmtId="0" fontId="15" fillId="0" borderId="0" xfId="0" applyFont="1"/>
    <xf numFmtId="0" fontId="15" fillId="0" borderId="0" xfId="0" applyFont="1" applyAlignment="1">
      <alignment horizontal="left"/>
    </xf>
    <xf numFmtId="0" fontId="15" fillId="0" borderId="0" xfId="0" applyFont="1" applyAlignment="1">
      <alignment horizontal="center"/>
    </xf>
    <xf numFmtId="0" fontId="24" fillId="3" borderId="0" xfId="0" applyFont="1" applyFill="1" applyBorder="1" applyAlignment="1">
      <alignment vertical="center" wrapText="1"/>
    </xf>
    <xf numFmtId="0" fontId="24" fillId="3" borderId="0" xfId="0" applyFont="1" applyFill="1" applyBorder="1" applyAlignment="1">
      <alignment horizontal="left"/>
    </xf>
    <xf numFmtId="0" fontId="25" fillId="7" borderId="0" xfId="0" applyFont="1" applyFill="1"/>
    <xf numFmtId="0" fontId="25" fillId="5" borderId="0" xfId="0" applyFont="1" applyFill="1"/>
    <xf numFmtId="0" fontId="25" fillId="2" borderId="0" xfId="0" applyFont="1" applyFill="1"/>
    <xf numFmtId="0" fontId="27" fillId="2" borderId="0" xfId="0" applyFont="1" applyFill="1"/>
    <xf numFmtId="0" fontId="28" fillId="9" borderId="0" xfId="0" applyFont="1" applyFill="1" applyAlignment="1">
      <alignment vertical="center" wrapText="1"/>
    </xf>
    <xf numFmtId="0" fontId="31" fillId="9" borderId="0" xfId="0" applyFont="1" applyFill="1" applyAlignment="1">
      <alignment horizontal="left" vertical="center"/>
    </xf>
    <xf numFmtId="0" fontId="3" fillId="4" borderId="0" xfId="0" applyFont="1" applyFill="1" applyBorder="1" applyAlignment="1">
      <alignment vertical="center" wrapText="1"/>
    </xf>
    <xf numFmtId="0" fontId="1" fillId="2" borderId="0" xfId="0" applyFont="1" applyFill="1" applyBorder="1" applyAlignment="1">
      <alignment vertical="center"/>
    </xf>
    <xf numFmtId="0" fontId="1" fillId="2" borderId="0" xfId="0" applyFont="1" applyFill="1" applyAlignment="1">
      <alignment vertical="center"/>
    </xf>
    <xf numFmtId="0" fontId="0" fillId="4" borderId="0" xfId="0" applyFont="1" applyFill="1" applyAlignment="1">
      <alignment horizontal="left" vertical="center" wrapText="1" indent="2"/>
    </xf>
    <xf numFmtId="0" fontId="0" fillId="4" borderId="0" xfId="0" applyFont="1" applyFill="1" applyBorder="1" applyAlignment="1">
      <alignment horizontal="left" vertical="center" wrapText="1" indent="2"/>
    </xf>
    <xf numFmtId="0" fontId="0" fillId="4" borderId="0" xfId="0" applyFont="1" applyFill="1" applyBorder="1" applyAlignment="1">
      <alignment horizontal="left" vertical="center" indent="2"/>
    </xf>
    <xf numFmtId="0" fontId="0" fillId="4" borderId="0" xfId="0" applyFont="1" applyFill="1" applyAlignment="1">
      <alignment horizontal="left" vertical="center" indent="2"/>
    </xf>
    <xf numFmtId="0" fontId="0" fillId="2" borderId="17" xfId="0" applyFill="1" applyBorder="1"/>
    <xf numFmtId="0" fontId="31" fillId="2" borderId="0" xfId="0" applyFont="1" applyFill="1" applyAlignment="1">
      <alignment horizontal="left" vertical="center"/>
    </xf>
    <xf numFmtId="0" fontId="28" fillId="2" borderId="0" xfId="0" applyFont="1" applyFill="1" applyAlignment="1">
      <alignment vertical="center" wrapText="1"/>
    </xf>
    <xf numFmtId="0" fontId="8" fillId="2" borderId="0" xfId="0" applyFont="1" applyFill="1" applyAlignment="1">
      <alignment vertical="center" wrapText="1"/>
    </xf>
    <xf numFmtId="0" fontId="8" fillId="2" borderId="0" xfId="0" applyFont="1" applyFill="1" applyAlignment="1">
      <alignment horizontal="left" vertical="center"/>
    </xf>
    <xf numFmtId="0" fontId="30" fillId="2" borderId="0" xfId="0" applyFont="1" applyFill="1" applyBorder="1"/>
    <xf numFmtId="0" fontId="29" fillId="2" borderId="0" xfId="0" applyFont="1" applyFill="1" applyBorder="1"/>
    <xf numFmtId="0" fontId="0" fillId="2" borderId="0" xfId="0" applyFill="1" applyBorder="1"/>
    <xf numFmtId="0" fontId="32" fillId="3" borderId="0" xfId="0" applyFont="1" applyFill="1" applyBorder="1" applyAlignment="1">
      <alignment vertical="center"/>
    </xf>
    <xf numFmtId="0" fontId="32" fillId="3" borderId="0" xfId="0" applyFont="1" applyFill="1" applyAlignment="1">
      <alignment vertical="center" wrapText="1"/>
    </xf>
    <xf numFmtId="0" fontId="32" fillId="3" borderId="0" xfId="0" applyFont="1" applyFill="1" applyAlignment="1">
      <alignment horizontal="left"/>
    </xf>
    <xf numFmtId="0" fontId="4" fillId="3" borderId="0" xfId="0" applyFont="1" applyFill="1" applyAlignment="1">
      <alignment horizontal="left"/>
    </xf>
    <xf numFmtId="0" fontId="32" fillId="3" borderId="0" xfId="0" applyFont="1" applyFill="1" applyBorder="1" applyAlignment="1">
      <alignment vertical="center" wrapText="1"/>
    </xf>
    <xf numFmtId="0" fontId="32" fillId="3" borderId="0" xfId="0" applyFont="1" applyFill="1" applyBorder="1" applyAlignment="1">
      <alignment horizontal="left"/>
    </xf>
    <xf numFmtId="0" fontId="33" fillId="3" borderId="0" xfId="2" quotePrefix="1" applyFont="1" applyFill="1" applyBorder="1" applyAlignment="1">
      <alignment vertical="center" wrapText="1"/>
    </xf>
    <xf numFmtId="0" fontId="34" fillId="3" borderId="0" xfId="0" applyFont="1" applyFill="1" applyBorder="1" applyAlignment="1">
      <alignment vertical="center" wrapText="1"/>
    </xf>
    <xf numFmtId="0" fontId="34" fillId="3" borderId="0" xfId="0" applyFont="1" applyFill="1" applyBorder="1" applyAlignment="1">
      <alignment horizontal="left" vertical="center" wrapText="1"/>
    </xf>
    <xf numFmtId="0" fontId="35" fillId="3" borderId="0" xfId="0" applyFont="1" applyFill="1" applyBorder="1" applyAlignment="1">
      <alignment horizontal="left"/>
    </xf>
    <xf numFmtId="0" fontId="35" fillId="3" borderId="0" xfId="0" applyFont="1" applyFill="1" applyBorder="1" applyAlignment="1">
      <alignment horizontal="center"/>
    </xf>
    <xf numFmtId="0" fontId="35" fillId="3" borderId="0" xfId="0" applyFont="1" applyFill="1" applyBorder="1"/>
    <xf numFmtId="0" fontId="26" fillId="2" borderId="0" xfId="0" applyFont="1" applyFill="1" applyBorder="1" applyAlignment="1">
      <alignment horizontal="right"/>
    </xf>
    <xf numFmtId="0" fontId="26" fillId="2" borderId="0" xfId="0" applyFont="1" applyFill="1" applyBorder="1" applyAlignment="1">
      <alignment horizontal="left" vertical="center" indent="1"/>
    </xf>
    <xf numFmtId="0" fontId="16" fillId="2" borderId="0" xfId="0" applyFont="1" applyFill="1" applyBorder="1" applyAlignment="1">
      <alignment horizontal="left" vertical="center" indent="2"/>
    </xf>
    <xf numFmtId="0" fontId="16" fillId="2" borderId="0" xfId="0" applyFont="1" applyFill="1" applyAlignment="1">
      <alignment horizontal="left" vertical="center" indent="2"/>
    </xf>
    <xf numFmtId="0" fontId="16" fillId="10" borderId="0" xfId="0" applyFont="1" applyFill="1" applyAlignment="1">
      <alignment horizontal="left" vertical="center" indent="2"/>
    </xf>
    <xf numFmtId="0" fontId="15" fillId="10" borderId="0" xfId="0" applyFont="1" applyFill="1"/>
    <xf numFmtId="0" fontId="19" fillId="10" borderId="0" xfId="0" applyFont="1" applyFill="1" applyBorder="1" applyAlignment="1"/>
    <xf numFmtId="0" fontId="15" fillId="10" borderId="0" xfId="0" applyFont="1" applyFill="1" applyAlignment="1">
      <alignment vertical="center"/>
    </xf>
    <xf numFmtId="44" fontId="15" fillId="10" borderId="0" xfId="1" applyFont="1" applyFill="1"/>
    <xf numFmtId="0" fontId="15" fillId="10" borderId="0" xfId="0" applyFont="1" applyFill="1" applyBorder="1"/>
    <xf numFmtId="0" fontId="15" fillId="10" borderId="0" xfId="0" applyFont="1" applyFill="1" applyBorder="1" applyAlignment="1">
      <alignment horizontal="left" indent="2"/>
    </xf>
    <xf numFmtId="0" fontId="15" fillId="10" borderId="0" xfId="0" applyFont="1" applyFill="1" applyAlignment="1">
      <alignment horizontal="left" indent="2"/>
    </xf>
    <xf numFmtId="0" fontId="15" fillId="10" borderId="0" xfId="0" applyFont="1" applyFill="1" applyBorder="1" applyAlignment="1">
      <alignment horizontal="left"/>
    </xf>
    <xf numFmtId="9" fontId="15" fillId="10" borderId="0" xfId="0" applyNumberFormat="1" applyFont="1" applyFill="1" applyBorder="1" applyAlignment="1">
      <alignment horizontal="left" vertical="center"/>
    </xf>
    <xf numFmtId="0" fontId="32" fillId="3" borderId="0" xfId="0" applyFont="1" applyFill="1" applyAlignment="1">
      <alignment vertical="center"/>
    </xf>
    <xf numFmtId="0" fontId="26" fillId="11" borderId="19" xfId="0" applyFont="1" applyFill="1" applyBorder="1" applyAlignment="1">
      <alignment horizontal="left" vertical="center"/>
    </xf>
    <xf numFmtId="0" fontId="16" fillId="11" borderId="19" xfId="0" applyFont="1" applyFill="1" applyBorder="1" applyAlignment="1">
      <alignment horizontal="left" vertical="center"/>
    </xf>
    <xf numFmtId="0" fontId="16" fillId="11" borderId="20" xfId="0" applyFont="1" applyFill="1" applyBorder="1" applyAlignment="1">
      <alignment horizontal="left" vertical="center"/>
    </xf>
    <xf numFmtId="0" fontId="16" fillId="4" borderId="0" xfId="0" applyFont="1" applyFill="1" applyAlignment="1">
      <alignment horizontal="left" vertical="center"/>
    </xf>
    <xf numFmtId="0" fontId="15" fillId="4" borderId="0" xfId="0" applyFont="1" applyFill="1" applyBorder="1" applyAlignment="1">
      <alignment horizontal="left" vertical="center"/>
    </xf>
    <xf numFmtId="0" fontId="15" fillId="4" borderId="0" xfId="0" applyFont="1" applyFill="1" applyAlignment="1">
      <alignment horizontal="left" vertical="center"/>
    </xf>
    <xf numFmtId="0" fontId="37" fillId="2" borderId="0" xfId="0" applyFont="1" applyFill="1" applyAlignment="1">
      <alignment vertical="center"/>
    </xf>
    <xf numFmtId="0" fontId="0" fillId="9" borderId="0" xfId="0" applyFill="1"/>
    <xf numFmtId="0" fontId="0" fillId="10" borderId="0" xfId="0" applyFont="1" applyFill="1" applyBorder="1" applyAlignment="1">
      <alignment horizontal="left"/>
    </xf>
    <xf numFmtId="0" fontId="0" fillId="10" borderId="0" xfId="0" applyFont="1" applyFill="1" applyBorder="1" applyAlignment="1">
      <alignment horizontal="left" vertical="center"/>
    </xf>
    <xf numFmtId="0" fontId="37" fillId="2" borderId="0" xfId="0" applyFont="1" applyFill="1" applyAlignment="1">
      <alignment horizontal="left" vertical="center" wrapText="1"/>
    </xf>
    <xf numFmtId="0" fontId="36" fillId="10" borderId="0" xfId="2" quotePrefix="1" applyFont="1" applyFill="1" applyBorder="1" applyAlignment="1">
      <alignment horizontal="center" vertical="center" wrapText="1"/>
    </xf>
    <xf numFmtId="0" fontId="0" fillId="4" borderId="0" xfId="0" applyFont="1" applyFill="1" applyAlignment="1">
      <alignment horizontal="left" vertical="center" wrapText="1" indent="2"/>
    </xf>
    <xf numFmtId="0" fontId="0" fillId="4" borderId="0" xfId="0" applyFont="1" applyFill="1" applyBorder="1" applyAlignment="1">
      <alignment horizontal="left" vertical="center" wrapText="1" indent="2"/>
    </xf>
    <xf numFmtId="0" fontId="0" fillId="4" borderId="0" xfId="0" applyFont="1" applyFill="1" applyBorder="1" applyAlignment="1">
      <alignment horizontal="left" vertical="center" indent="2"/>
    </xf>
    <xf numFmtId="0" fontId="41" fillId="8" borderId="0" xfId="2" applyFont="1" applyFill="1" applyAlignment="1">
      <alignment horizontal="center" vertical="center" wrapText="1"/>
    </xf>
    <xf numFmtId="0" fontId="19" fillId="2" borderId="0" xfId="0" applyFont="1" applyFill="1" applyBorder="1" applyAlignment="1">
      <alignment horizontal="center" vertical="top"/>
    </xf>
    <xf numFmtId="0" fontId="19" fillId="2" borderId="0" xfId="0" applyFont="1" applyFill="1" applyBorder="1" applyAlignment="1">
      <alignment horizontal="center" vertical="center" wrapText="1"/>
    </xf>
    <xf numFmtId="49" fontId="19" fillId="2" borderId="0" xfId="0" applyNumberFormat="1" applyFont="1" applyFill="1" applyBorder="1" applyAlignment="1">
      <alignment horizontal="center" wrapText="1"/>
    </xf>
    <xf numFmtId="0" fontId="18" fillId="2" borderId="0" xfId="0" applyFont="1" applyFill="1" applyBorder="1" applyAlignment="1">
      <alignment horizontal="center"/>
    </xf>
    <xf numFmtId="0" fontId="23" fillId="2" borderId="0" xfId="0" applyFont="1" applyFill="1" applyBorder="1" applyAlignment="1">
      <alignment horizontal="center"/>
    </xf>
    <xf numFmtId="0" fontId="19" fillId="2" borderId="0" xfId="0" applyFont="1" applyFill="1" applyBorder="1" applyAlignment="1">
      <alignment horizontal="center"/>
    </xf>
    <xf numFmtId="0" fontId="26" fillId="11" borderId="18" xfId="0" applyFont="1" applyFill="1" applyBorder="1" applyAlignment="1">
      <alignment horizontal="right" vertical="center"/>
    </xf>
    <xf numFmtId="0" fontId="26" fillId="11" borderId="19" xfId="0" applyFont="1" applyFill="1" applyBorder="1" applyAlignment="1">
      <alignment horizontal="right" vertical="center"/>
    </xf>
    <xf numFmtId="0" fontId="39" fillId="7" borderId="0" xfId="0" applyFont="1" applyFill="1" applyBorder="1" applyAlignment="1">
      <alignment horizontal="right" vertical="center" wrapText="1"/>
    </xf>
    <xf numFmtId="0" fontId="6" fillId="4" borderId="0" xfId="0" applyFont="1" applyFill="1" applyAlignment="1">
      <alignment horizontal="center"/>
    </xf>
    <xf numFmtId="0" fontId="6" fillId="4" borderId="2" xfId="0" applyFont="1" applyFill="1" applyBorder="1" applyAlignment="1">
      <alignment horizontal="center"/>
    </xf>
    <xf numFmtId="0" fontId="6" fillId="4" borderId="0" xfId="0" applyFont="1" applyFill="1" applyBorder="1" applyAlignment="1">
      <alignment horizontal="center"/>
    </xf>
    <xf numFmtId="0" fontId="42" fillId="5" borderId="0" xfId="0" applyFont="1" applyFill="1" applyAlignment="1">
      <alignment horizontal="left" vertical="center" indent="2"/>
    </xf>
    <xf numFmtId="0" fontId="42" fillId="12" borderId="0" xfId="0" applyFont="1" applyFill="1" applyAlignment="1">
      <alignment horizontal="left" vertical="center" indent="2"/>
    </xf>
    <xf numFmtId="0" fontId="10" fillId="2" borderId="0" xfId="2" quotePrefix="1" applyFont="1" applyFill="1" applyAlignment="1">
      <alignment horizontal="left" vertical="center" indent="3"/>
    </xf>
    <xf numFmtId="0" fontId="40" fillId="2" borderId="0" xfId="2" quotePrefix="1" applyFont="1" applyFill="1" applyAlignment="1">
      <alignment horizontal="left" vertical="center" indent="3"/>
    </xf>
    <xf numFmtId="0" fontId="10" fillId="2" borderId="0" xfId="2" applyFont="1" applyFill="1" applyAlignment="1">
      <alignment horizontal="left" vertical="center" indent="3"/>
    </xf>
  </cellXfs>
  <cellStyles count="3">
    <cellStyle name="Currency" xfId="1" builtinId="4"/>
    <cellStyle name="Hyperlink" xfId="2" builtinId="8"/>
    <cellStyle name="Normal" xfId="0" builtinId="0"/>
  </cellStyles>
  <dxfs count="227">
    <dxf>
      <font>
        <color theme="0"/>
      </font>
    </dxf>
    <dxf>
      <font>
        <color theme="0"/>
      </font>
    </dxf>
    <dxf>
      <font>
        <color theme="0"/>
      </font>
    </dxf>
    <dxf>
      <fill>
        <patternFill>
          <bgColor auto="1"/>
        </patternFill>
      </fill>
    </dxf>
    <dxf>
      <fill>
        <patternFill>
          <bgColor auto="1"/>
        </patternFill>
      </fill>
    </dxf>
    <dxf>
      <fill>
        <patternFill>
          <bgColor auto="1"/>
        </patternFill>
      </fill>
    </dxf>
    <dxf>
      <fill>
        <patternFill patternType="solid">
          <bgColor theme="0"/>
        </patternFill>
      </fill>
    </dxf>
    <dxf>
      <fill>
        <patternFill patternType="solid">
          <bgColor theme="0"/>
        </patternFill>
      </fill>
    </dxf>
    <dxf>
      <fill>
        <patternFill patternType="solid">
          <bgColor theme="0"/>
        </patternFill>
      </fill>
    </dxf>
    <dxf>
      <border>
        <bottom style="thin">
          <color theme="0"/>
        </bottom>
      </border>
    </dxf>
    <dxf>
      <border>
        <bottom style="thin">
          <color theme="0"/>
        </bottom>
      </border>
    </dxf>
    <dxf>
      <border>
        <left style="thin">
          <color theme="0"/>
        </left>
        <right style="thin">
          <color theme="0"/>
        </right>
        <top style="thin">
          <color theme="0"/>
        </top>
        <bottom style="thin">
          <color theme="0"/>
        </bottom>
      </border>
    </dxf>
    <dxf>
      <fill>
        <patternFill>
          <bgColor theme="0" tint="-0.14999847407452621"/>
        </patternFill>
      </fill>
    </dxf>
    <dxf>
      <fill>
        <patternFill patternType="none">
          <bgColor auto="1"/>
        </patternFill>
      </fill>
    </dxf>
    <dxf>
      <fill>
        <patternFill>
          <bgColor auto="1"/>
        </patternFill>
      </fill>
    </dxf>
    <dxf>
      <fill>
        <patternFill patternType="solid">
          <bgColor theme="0" tint="-4.9989318521683403E-2"/>
        </patternFill>
      </fill>
    </dxf>
    <dxf>
      <font>
        <color theme="0" tint="-0.14999847407452621"/>
      </font>
    </dxf>
    <dxf>
      <font>
        <color theme="1"/>
      </font>
    </dxf>
    <dxf>
      <font>
        <color theme="1"/>
      </font>
    </dxf>
    <dxf>
      <font>
        <color theme="1"/>
      </font>
    </dxf>
    <dxf>
      <font>
        <color theme="1"/>
      </font>
    </dxf>
    <dxf>
      <fill>
        <patternFill>
          <bgColor theme="0" tint="-4.9989318521683403E-2"/>
        </patternFill>
      </fill>
    </dxf>
    <dxf>
      <fill>
        <patternFill>
          <bgColor theme="7" tint="-0.499984740745262"/>
        </patternFill>
      </fill>
    </dxf>
    <dxf>
      <fill>
        <patternFill>
          <bgColor theme="9" tint="-0.249977111117893"/>
        </patternFill>
      </fill>
    </dxf>
    <dxf>
      <font>
        <color theme="1"/>
      </font>
    </dxf>
    <dxf>
      <alignment horizontal="left" relativeIndent="1"/>
    </dxf>
    <dxf>
      <alignment relativeIndent="1"/>
    </dxf>
    <dxf>
      <font>
        <color theme="0"/>
      </font>
    </dxf>
    <dxf>
      <font>
        <color theme="0"/>
      </font>
    </dxf>
    <dxf>
      <font>
        <color theme="0"/>
      </font>
    </dxf>
    <dxf>
      <font>
        <color theme="0"/>
      </font>
    </dxf>
    <dxf>
      <font>
        <color theme="0"/>
      </font>
    </dxf>
    <dxf>
      <font>
        <color theme="0"/>
      </font>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border>
        <bottom style="thin">
          <color theme="0"/>
        </bottom>
      </border>
    </dxf>
    <dxf>
      <border>
        <bottom style="thin">
          <color theme="0"/>
        </bottom>
      </border>
    </dxf>
    <dxf>
      <border>
        <top/>
      </border>
    </dxf>
    <dxf>
      <border>
        <bottom style="thin">
          <color theme="0"/>
        </bottom>
      </border>
    </dxf>
    <dxf>
      <border>
        <bottom style="thin">
          <color theme="0"/>
        </bottom>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theme="0"/>
      </font>
    </dxf>
    <dxf>
      <font>
        <color theme="0"/>
      </font>
    </dxf>
    <dxf>
      <fill>
        <patternFill>
          <bgColor auto="1"/>
        </patternFill>
      </fill>
    </dxf>
    <dxf>
      <fill>
        <patternFill>
          <bgColor auto="1"/>
        </patternFill>
      </fill>
    </dxf>
    <dxf>
      <fill>
        <patternFill>
          <bgColor auto="1"/>
        </patternFill>
      </fill>
    </dxf>
    <dxf>
      <fill>
        <patternFill patternType="solid">
          <bgColor theme="0"/>
        </patternFill>
      </fill>
    </dxf>
    <dxf>
      <fill>
        <patternFill patternType="solid">
          <bgColor theme="0"/>
        </patternFill>
      </fill>
    </dxf>
    <dxf>
      <fill>
        <patternFill patternType="solid">
          <bgColor theme="0"/>
        </patternFill>
      </fill>
    </dxf>
    <dxf>
      <border>
        <bottom style="thin">
          <color theme="0"/>
        </bottom>
      </border>
    </dxf>
    <dxf>
      <border>
        <bottom style="thin">
          <color theme="0"/>
        </bottom>
      </border>
    </dxf>
    <dxf>
      <border>
        <left style="thin">
          <color theme="0"/>
        </left>
        <right style="thin">
          <color theme="0"/>
        </right>
        <top style="thin">
          <color theme="0"/>
        </top>
        <bottom style="thin">
          <color theme="0"/>
        </bottom>
      </border>
    </dxf>
    <dxf>
      <fill>
        <patternFill>
          <bgColor theme="0" tint="-0.14999847407452621"/>
        </patternFill>
      </fill>
    </dxf>
    <dxf>
      <fill>
        <patternFill patternType="none">
          <bgColor auto="1"/>
        </patternFill>
      </fill>
    </dxf>
    <dxf>
      <fill>
        <patternFill>
          <bgColor auto="1"/>
        </patternFill>
      </fill>
    </dxf>
    <dxf>
      <fill>
        <patternFill patternType="solid">
          <bgColor theme="0" tint="-4.9989318521683403E-2"/>
        </patternFill>
      </fill>
    </dxf>
    <dxf>
      <font>
        <color theme="0" tint="-0.14999847407452621"/>
      </font>
    </dxf>
    <dxf>
      <font>
        <color theme="1"/>
      </font>
    </dxf>
    <dxf>
      <font>
        <color theme="1"/>
      </font>
    </dxf>
    <dxf>
      <font>
        <color theme="1"/>
      </font>
    </dxf>
    <dxf>
      <font>
        <color theme="1"/>
      </font>
    </dxf>
    <dxf>
      <fill>
        <patternFill>
          <bgColor theme="0" tint="-4.9989318521683403E-2"/>
        </patternFill>
      </fill>
    </dxf>
    <dxf>
      <fill>
        <patternFill>
          <bgColor theme="7" tint="-0.499984740745262"/>
        </patternFill>
      </fill>
    </dxf>
    <dxf>
      <fill>
        <patternFill>
          <bgColor theme="9" tint="-0.249977111117893"/>
        </patternFill>
      </fill>
    </dxf>
    <dxf>
      <font>
        <color theme="1"/>
      </font>
    </dxf>
    <dxf>
      <alignment horizontal="left" relativeIndent="1"/>
    </dxf>
    <dxf>
      <alignment relativeIndent="1"/>
    </dxf>
    <dxf>
      <font>
        <color theme="0"/>
      </font>
    </dxf>
    <dxf>
      <font>
        <color theme="0"/>
      </font>
    </dxf>
    <dxf>
      <font>
        <color theme="0"/>
      </font>
    </dxf>
    <dxf>
      <font>
        <color theme="0"/>
      </font>
    </dxf>
    <dxf>
      <font>
        <color theme="0"/>
      </font>
    </dxf>
    <dxf>
      <font>
        <color theme="0"/>
      </font>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border>
        <bottom style="thin">
          <color theme="0"/>
        </bottom>
      </border>
    </dxf>
    <dxf>
      <border>
        <bottom style="thin">
          <color theme="0"/>
        </bottom>
      </border>
    </dxf>
    <dxf>
      <border>
        <top/>
      </border>
    </dxf>
    <dxf>
      <border>
        <bottom style="thin">
          <color theme="0"/>
        </bottom>
      </border>
    </dxf>
    <dxf>
      <border>
        <bottom style="thin">
          <color theme="0"/>
        </bottom>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1" tint="0.249977111117893"/>
      </font>
    </dxf>
    <dxf>
      <font>
        <color theme="1" tint="0.14999847407452621"/>
      </font>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alignment horizontal="center"/>
    </dxf>
    <dxf>
      <alignment horizontal="center"/>
    </dxf>
    <dxf>
      <alignment horizontal="center"/>
    </dxf>
    <dxf>
      <alignment horizontal="center"/>
    </dxf>
    <dxf>
      <alignment horizontal="center"/>
    </dxf>
    <dxf>
      <alignment horizontal="center"/>
    </dxf>
    <dxf>
      <alignment relativeIndent="1"/>
    </dxf>
    <dxf>
      <alignment horizontal="left" relativeIndent="1"/>
    </dxf>
    <dxf>
      <font>
        <color theme="1"/>
      </font>
    </dxf>
    <dxf>
      <fill>
        <patternFill>
          <bgColor theme="9" tint="-0.249977111117893"/>
        </patternFill>
      </fill>
    </dxf>
    <dxf>
      <fill>
        <patternFill>
          <bgColor theme="7" tint="-0.499984740745262"/>
        </patternFill>
      </fill>
    </dxf>
    <dxf>
      <fill>
        <patternFill>
          <bgColor theme="0" tint="-4.9989318521683403E-2"/>
        </patternFill>
      </fill>
    </dxf>
    <dxf>
      <font>
        <color theme="1"/>
      </font>
    </dxf>
    <dxf>
      <font>
        <color theme="1"/>
      </font>
    </dxf>
    <dxf>
      <font>
        <color theme="1"/>
      </font>
    </dxf>
    <dxf>
      <font>
        <color theme="1"/>
      </font>
    </dxf>
    <dxf>
      <font>
        <color theme="0" tint="-0.14999847407452621"/>
      </font>
    </dxf>
    <dxf>
      <fill>
        <patternFill patternType="solid">
          <bgColor theme="0" tint="-4.9989318521683403E-2"/>
        </patternFill>
      </fill>
    </dxf>
    <dxf>
      <fill>
        <patternFill>
          <bgColor auto="1"/>
        </patternFill>
      </fill>
    </dxf>
    <dxf>
      <fill>
        <patternFill patternType="none">
          <bgColor auto="1"/>
        </patternFill>
      </fill>
    </dxf>
    <dxf>
      <fill>
        <patternFill>
          <bgColor theme="0" tint="-0.14999847407452621"/>
        </patternFill>
      </fill>
    </dxf>
    <dxf>
      <border>
        <left style="thin">
          <color theme="0"/>
        </left>
        <right style="thin">
          <color theme="0"/>
        </right>
        <top style="thin">
          <color theme="0"/>
        </top>
        <bottom style="thin">
          <color theme="0"/>
        </bottom>
      </border>
    </dxf>
    <dxf>
      <border>
        <bottom style="thin">
          <color theme="0"/>
        </bottom>
      </border>
    </dxf>
    <dxf>
      <border>
        <bottom style="thin">
          <color theme="0"/>
        </bottom>
      </border>
    </dxf>
    <dxf>
      <fill>
        <patternFill patternType="solid">
          <bgColor theme="0"/>
        </patternFill>
      </fill>
    </dxf>
    <dxf>
      <fill>
        <patternFill patternType="solid">
          <bgColor theme="0"/>
        </patternFill>
      </fill>
    </dxf>
    <dxf>
      <fill>
        <patternFill patternType="solid">
          <bgColor theme="0"/>
        </patternFill>
      </fill>
    </dxf>
    <dxf>
      <fill>
        <patternFill>
          <bgColor auto="1"/>
        </patternFill>
      </fill>
    </dxf>
    <dxf>
      <fill>
        <patternFill>
          <bgColor auto="1"/>
        </patternFill>
      </fill>
    </dxf>
    <dxf>
      <fill>
        <patternFill>
          <bgColor auto="1"/>
        </patternFill>
      </fill>
    </dxf>
    <dxf>
      <font>
        <color theme="0"/>
      </font>
    </dxf>
    <dxf>
      <font>
        <color theme="0"/>
      </font>
    </dxf>
    <dxf>
      <font>
        <color theme="0"/>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bottom style="thin">
          <color theme="0"/>
        </bottom>
      </border>
    </dxf>
    <dxf>
      <border>
        <bottom style="thin">
          <color theme="0"/>
        </bottom>
      </border>
    </dxf>
    <dxf>
      <border>
        <top/>
      </border>
    </dxf>
    <dxf>
      <border>
        <bottom style="thin">
          <color theme="0"/>
        </bottom>
      </border>
    </dxf>
    <dxf>
      <border>
        <bottom style="thin">
          <color theme="0"/>
        </bottom>
      </border>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microsoft.com/office/2007/relationships/slicerCache" Target="slicerCaches/slicerCache13.xml"/><Relationship Id="rId21" Type="http://schemas.microsoft.com/office/2007/relationships/slicerCache" Target="slicerCaches/slicerCache8.xml"/><Relationship Id="rId42" Type="http://schemas.openxmlformats.org/officeDocument/2006/relationships/styles" Target="styles.xml"/><Relationship Id="rId47" Type="http://schemas.openxmlformats.org/officeDocument/2006/relationships/customXml" Target="../customXml/item1.xml"/><Relationship Id="rId63" Type="http://schemas.openxmlformats.org/officeDocument/2006/relationships/customXml" Target="../customXml/item17.xml"/><Relationship Id="rId68" Type="http://schemas.openxmlformats.org/officeDocument/2006/relationships/customXml" Target="../customXml/item22.xml"/><Relationship Id="rId7" Type="http://schemas.openxmlformats.org/officeDocument/2006/relationships/worksheet" Target="worksheets/sheet7.xml"/><Relationship Id="rId71" Type="http://schemas.openxmlformats.org/officeDocument/2006/relationships/customXml" Target="../customXml/item25.xml"/><Relationship Id="rId2" Type="http://schemas.openxmlformats.org/officeDocument/2006/relationships/worksheet" Target="worksheets/sheet2.xml"/><Relationship Id="rId16" Type="http://schemas.microsoft.com/office/2007/relationships/slicerCache" Target="slicerCaches/slicerCache3.xml"/><Relationship Id="rId29" Type="http://schemas.openxmlformats.org/officeDocument/2006/relationships/pivotCacheDefinition" Target="pivotCache/pivotCacheDefinition8.xml"/><Relationship Id="rId11" Type="http://schemas.openxmlformats.org/officeDocument/2006/relationships/pivotCacheDefinition" Target="pivotCache/pivotCacheDefinition4.xml"/><Relationship Id="rId24" Type="http://schemas.microsoft.com/office/2007/relationships/slicerCache" Target="slicerCaches/slicerCache11.xml"/><Relationship Id="rId32" Type="http://schemas.openxmlformats.org/officeDocument/2006/relationships/pivotCacheDefinition" Target="pivotCache/pivotCacheDefinition11.xml"/><Relationship Id="rId37" Type="http://schemas.openxmlformats.org/officeDocument/2006/relationships/pivotTable" Target="pivotTables/pivotTable4.xml"/><Relationship Id="rId40" Type="http://schemas.openxmlformats.org/officeDocument/2006/relationships/theme" Target="theme/theme1.xml"/><Relationship Id="rId45" Type="http://schemas.openxmlformats.org/officeDocument/2006/relationships/powerPivotData" Target="model/item.data"/><Relationship Id="rId53" Type="http://schemas.openxmlformats.org/officeDocument/2006/relationships/customXml" Target="../customXml/item7.xml"/><Relationship Id="rId58" Type="http://schemas.openxmlformats.org/officeDocument/2006/relationships/customXml" Target="../customXml/item12.xml"/><Relationship Id="rId66" Type="http://schemas.openxmlformats.org/officeDocument/2006/relationships/customXml" Target="../customXml/item20.xml"/><Relationship Id="rId5" Type="http://schemas.openxmlformats.org/officeDocument/2006/relationships/worksheet" Target="worksheets/sheet5.xml"/><Relationship Id="rId61" Type="http://schemas.openxmlformats.org/officeDocument/2006/relationships/customXml" Target="../customXml/item15.xml"/><Relationship Id="rId19" Type="http://schemas.microsoft.com/office/2007/relationships/slicerCache" Target="slicerCaches/slicerCache6.xml"/><Relationship Id="rId14" Type="http://schemas.microsoft.com/office/2007/relationships/slicerCache" Target="slicerCaches/slicerCache1.xml"/><Relationship Id="rId22" Type="http://schemas.microsoft.com/office/2007/relationships/slicerCache" Target="slicerCaches/slicerCache9.xml"/><Relationship Id="rId27" Type="http://schemas.microsoft.com/office/2007/relationships/slicerCache" Target="slicerCaches/slicerCache14.xml"/><Relationship Id="rId30" Type="http://schemas.openxmlformats.org/officeDocument/2006/relationships/pivotCacheDefinition" Target="pivotCache/pivotCacheDefinition9.xml"/><Relationship Id="rId35" Type="http://schemas.openxmlformats.org/officeDocument/2006/relationships/pivotTable" Target="pivotTables/pivotTable2.xml"/><Relationship Id="rId43" Type="http://schemas.openxmlformats.org/officeDocument/2006/relationships/sharedStrings" Target="sharedStrings.xml"/><Relationship Id="rId48" Type="http://schemas.openxmlformats.org/officeDocument/2006/relationships/customXml" Target="../customXml/item2.xml"/><Relationship Id="rId56" Type="http://schemas.openxmlformats.org/officeDocument/2006/relationships/customXml" Target="../customXml/item10.xml"/><Relationship Id="rId64" Type="http://schemas.openxmlformats.org/officeDocument/2006/relationships/customXml" Target="../customXml/item18.xml"/><Relationship Id="rId69" Type="http://schemas.openxmlformats.org/officeDocument/2006/relationships/customXml" Target="../customXml/item23.xml"/><Relationship Id="rId8" Type="http://schemas.openxmlformats.org/officeDocument/2006/relationships/pivotCacheDefinition" Target="pivotCache/pivotCacheDefinition1.xml"/><Relationship Id="rId51" Type="http://schemas.openxmlformats.org/officeDocument/2006/relationships/customXml" Target="../customXml/item5.xml"/><Relationship Id="rId72" Type="http://schemas.openxmlformats.org/officeDocument/2006/relationships/customXml" Target="../customXml/item26.xml"/><Relationship Id="rId3" Type="http://schemas.openxmlformats.org/officeDocument/2006/relationships/worksheet" Target="worksheets/sheet3.xml"/><Relationship Id="rId12" Type="http://schemas.openxmlformats.org/officeDocument/2006/relationships/pivotCacheDefinition" Target="pivotCache/pivotCacheDefinition5.xml"/><Relationship Id="rId17" Type="http://schemas.microsoft.com/office/2007/relationships/slicerCache" Target="slicerCaches/slicerCache4.xml"/><Relationship Id="rId25" Type="http://schemas.microsoft.com/office/2007/relationships/slicerCache" Target="slicerCaches/slicerCache12.xml"/><Relationship Id="rId33" Type="http://schemas.openxmlformats.org/officeDocument/2006/relationships/pivotCacheDefinition" Target="pivotCache/pivotCacheDefinition12.xml"/><Relationship Id="rId38" Type="http://schemas.openxmlformats.org/officeDocument/2006/relationships/pivotTable" Target="pivotTables/pivotTable5.xml"/><Relationship Id="rId46" Type="http://schemas.openxmlformats.org/officeDocument/2006/relationships/calcChain" Target="calcChain.xml"/><Relationship Id="rId59" Type="http://schemas.openxmlformats.org/officeDocument/2006/relationships/customXml" Target="../customXml/item13.xml"/><Relationship Id="rId67" Type="http://schemas.openxmlformats.org/officeDocument/2006/relationships/customXml" Target="../customXml/item21.xml"/><Relationship Id="rId20" Type="http://schemas.microsoft.com/office/2007/relationships/slicerCache" Target="slicerCaches/slicerCache7.xml"/><Relationship Id="rId41" Type="http://schemas.openxmlformats.org/officeDocument/2006/relationships/connections" Target="connections.xml"/><Relationship Id="rId54" Type="http://schemas.openxmlformats.org/officeDocument/2006/relationships/customXml" Target="../customXml/item8.xml"/><Relationship Id="rId62" Type="http://schemas.openxmlformats.org/officeDocument/2006/relationships/customXml" Target="../customXml/item16.xml"/><Relationship Id="rId70" Type="http://schemas.openxmlformats.org/officeDocument/2006/relationships/customXml" Target="../customXml/item24.xml"/><Relationship Id="rId1" Type="http://schemas.openxmlformats.org/officeDocument/2006/relationships/worksheet" Target="worksheets/sheet1.xml"/><Relationship Id="rId6" Type="http://schemas.openxmlformats.org/officeDocument/2006/relationships/worksheet" Target="worksheets/sheet6.xml"/><Relationship Id="rId15" Type="http://schemas.microsoft.com/office/2007/relationships/slicerCache" Target="slicerCaches/slicerCache2.xml"/><Relationship Id="rId23" Type="http://schemas.microsoft.com/office/2007/relationships/slicerCache" Target="slicerCaches/slicerCache10.xml"/><Relationship Id="rId28" Type="http://schemas.openxmlformats.org/officeDocument/2006/relationships/pivotCacheDefinition" Target="pivotCache/pivotCacheDefinition7.xml"/><Relationship Id="rId36" Type="http://schemas.openxmlformats.org/officeDocument/2006/relationships/pivotTable" Target="pivotTables/pivotTable3.xml"/><Relationship Id="rId49" Type="http://schemas.openxmlformats.org/officeDocument/2006/relationships/customXml" Target="../customXml/item3.xml"/><Relationship Id="rId57" Type="http://schemas.openxmlformats.org/officeDocument/2006/relationships/customXml" Target="../customXml/item11.xml"/><Relationship Id="rId10" Type="http://schemas.openxmlformats.org/officeDocument/2006/relationships/pivotCacheDefinition" Target="pivotCache/pivotCacheDefinition3.xml"/><Relationship Id="rId31" Type="http://schemas.openxmlformats.org/officeDocument/2006/relationships/pivotCacheDefinition" Target="pivotCache/pivotCacheDefinition10.xml"/><Relationship Id="rId44" Type="http://schemas.openxmlformats.org/officeDocument/2006/relationships/sheetMetadata" Target="metadata.xml"/><Relationship Id="rId52" Type="http://schemas.openxmlformats.org/officeDocument/2006/relationships/customXml" Target="../customXml/item6.xml"/><Relationship Id="rId60" Type="http://schemas.openxmlformats.org/officeDocument/2006/relationships/customXml" Target="../customXml/item14.xml"/><Relationship Id="rId65" Type="http://schemas.openxmlformats.org/officeDocument/2006/relationships/customXml" Target="../customXml/item19.xml"/><Relationship Id="rId4" Type="http://schemas.openxmlformats.org/officeDocument/2006/relationships/worksheet" Target="worksheets/sheet4.xml"/><Relationship Id="rId9" Type="http://schemas.openxmlformats.org/officeDocument/2006/relationships/pivotCacheDefinition" Target="pivotCache/pivotCacheDefinition2.xml"/><Relationship Id="rId13" Type="http://schemas.openxmlformats.org/officeDocument/2006/relationships/pivotCacheDefinition" Target="pivotCache/pivotCacheDefinition6.xml"/><Relationship Id="rId18" Type="http://schemas.microsoft.com/office/2007/relationships/slicerCache" Target="slicerCaches/slicerCache5.xml"/><Relationship Id="rId39" Type="http://schemas.openxmlformats.org/officeDocument/2006/relationships/pivotTable" Target="pivotTables/pivotTable6.xml"/><Relationship Id="rId34" Type="http://schemas.openxmlformats.org/officeDocument/2006/relationships/pivotTable" Target="pivotTables/pivotTable1.xml"/><Relationship Id="rId50" Type="http://schemas.openxmlformats.org/officeDocument/2006/relationships/customXml" Target="../customXml/item4.xml"/><Relationship Id="rId55" Type="http://schemas.openxmlformats.org/officeDocument/2006/relationships/customXml" Target="../customXml/item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 From Within Fleming</a:t>
            </a:r>
            <a:r>
              <a:rPr lang="en-US" sz="1400" baseline="0"/>
              <a:t> Catchment</a:t>
            </a:r>
            <a:endParaRPr lang="en-US" sz="1400"/>
          </a:p>
        </c:rich>
      </c:tx>
      <c:layout/>
      <c:overlay val="0"/>
    </c:title>
    <c:autoTitleDeleted val="0"/>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28575" cap="rnd">
            <a:solidFill>
              <a:schemeClr val="accent1"/>
            </a:solidFill>
            <a:round/>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solidFill>
            <a:schemeClr val="accent1"/>
          </a:solidFill>
          <a:ln w="28575" cap="rnd">
            <a:solidFill>
              <a:schemeClr val="accent1"/>
            </a:solidFill>
            <a:round/>
          </a:ln>
          <a:effectLst/>
        </c:spPr>
        <c:marker>
          <c:symbol val="none"/>
        </c:marker>
      </c:pivotFmt>
      <c:pivotFmt>
        <c:idx val="7"/>
        <c:spPr>
          <a:solidFill>
            <a:schemeClr val="accent1"/>
          </a:solidFill>
          <a:ln w="28575" cap="rnd">
            <a:solidFill>
              <a:schemeClr val="accent1"/>
            </a:solidFill>
            <a:round/>
          </a:ln>
          <a:effectLst/>
        </c:spPr>
        <c:marker>
          <c:symbol val="none"/>
        </c:marker>
      </c:pivotFmt>
      <c:pivotFmt>
        <c:idx val="8"/>
        <c:spPr>
          <a:solidFill>
            <a:schemeClr val="accent1"/>
          </a:solidFill>
          <a:ln w="28575" cap="rnd">
            <a:solidFill>
              <a:schemeClr val="accent1"/>
            </a:solidFill>
            <a:round/>
          </a:ln>
          <a:effectLst/>
        </c:spPr>
        <c:marker>
          <c:symbol val="none"/>
        </c:marker>
      </c:pivotFmt>
      <c:pivotFmt>
        <c:idx val="9"/>
        <c:spPr>
          <a:solidFill>
            <a:schemeClr val="accent1"/>
          </a:solidFill>
          <a:ln w="28575" cap="rnd">
            <a:solidFill>
              <a:schemeClr val="accent1"/>
            </a:solidFill>
            <a:round/>
          </a:ln>
          <a:effectLst/>
        </c:spPr>
        <c:marker>
          <c:symbol val="none"/>
        </c:marker>
      </c:pivotFmt>
      <c:pivotFmt>
        <c:idx val="10"/>
        <c:spPr>
          <a:solidFill>
            <a:schemeClr val="accent1"/>
          </a:solidFill>
          <a:ln w="28575" cap="rnd">
            <a:solidFill>
              <a:schemeClr val="accent1"/>
            </a:solidFill>
            <a:round/>
          </a:ln>
          <a:effectLst/>
        </c:spPr>
        <c:marker>
          <c:symbol val="none"/>
        </c:marker>
      </c:pivotFmt>
      <c:pivotFmt>
        <c:idx val="11"/>
        <c:spPr>
          <a:solidFill>
            <a:schemeClr val="accent1"/>
          </a:solidFill>
          <a:ln w="28575" cap="rnd">
            <a:solidFill>
              <a:schemeClr val="accent1"/>
            </a:solidFill>
            <a:round/>
          </a:ln>
          <a:effectLst/>
        </c:spPr>
        <c:marker>
          <c:symbol val="none"/>
        </c:marker>
      </c:pivotFmt>
      <c:pivotFmt>
        <c:idx val="12"/>
        <c:spPr>
          <a:ln w="28575" cap="rnd">
            <a:solidFill>
              <a:schemeClr val="accent1"/>
            </a:solidFill>
            <a:round/>
          </a:ln>
          <a:effectLst/>
        </c:spPr>
        <c:marker>
          <c:symbol val="none"/>
        </c:marker>
      </c:pivotFmt>
      <c:pivotFmt>
        <c:idx val="13"/>
        <c:spPr>
          <a:ln w="28575" cap="rnd">
            <a:solidFill>
              <a:schemeClr val="accent1"/>
            </a:solidFill>
            <a:round/>
          </a:ln>
          <a:effectLst/>
        </c:spPr>
        <c:marker>
          <c:symbol val="none"/>
        </c:marker>
      </c:pivotFmt>
      <c:pivotFmt>
        <c:idx val="14"/>
        <c:spPr>
          <a:ln w="28575" cap="rnd">
            <a:solidFill>
              <a:schemeClr val="accent1"/>
            </a:solidFill>
            <a:round/>
          </a:ln>
          <a:effectLst/>
        </c:spPr>
        <c:marker>
          <c:symbol val="none"/>
        </c:marker>
      </c:pivotFmt>
      <c:pivotFmt>
        <c:idx val="15"/>
        <c:spPr>
          <a:ln w="28575" cap="rnd">
            <a:solidFill>
              <a:schemeClr val="accent1"/>
            </a:solidFill>
            <a:round/>
          </a:ln>
          <a:effectLst/>
        </c:spPr>
        <c:marker>
          <c:symbol val="none"/>
        </c:marker>
      </c:pivotFmt>
      <c:pivotFmt>
        <c:idx val="16"/>
        <c:spPr>
          <a:ln w="28575" cap="rnd">
            <a:solidFill>
              <a:schemeClr val="accent1"/>
            </a:solidFill>
            <a:round/>
          </a:ln>
          <a:effectLst/>
        </c:spPr>
        <c:marker>
          <c:symbol val="none"/>
        </c:marker>
      </c:pivotFmt>
      <c:pivotFmt>
        <c:idx val="17"/>
        <c:spPr>
          <a:ln w="28575" cap="rnd">
            <a:solidFill>
              <a:schemeClr val="accent1"/>
            </a:solidFill>
            <a:round/>
          </a:ln>
          <a:effectLst/>
        </c:spPr>
        <c:marker>
          <c:symbol val="none"/>
        </c:marker>
      </c:pivotFmt>
      <c:pivotFmt>
        <c:idx val="18"/>
        <c:spPr>
          <a:ln w="28575" cap="rnd">
            <a:solidFill>
              <a:schemeClr val="accent1"/>
            </a:solidFill>
            <a:round/>
          </a:ln>
          <a:effectLst/>
        </c:spPr>
        <c:marker>
          <c:symbol val="none"/>
        </c:marker>
      </c:pivotFmt>
      <c:pivotFmt>
        <c:idx val="19"/>
        <c:spPr>
          <a:ln w="28575" cap="rnd">
            <a:solidFill>
              <a:schemeClr val="accent2"/>
            </a:solidFill>
            <a:round/>
          </a:ln>
          <a:effectLst/>
        </c:spPr>
        <c:marker>
          <c:symbol val="none"/>
        </c:marker>
      </c:pivotFmt>
      <c:pivotFmt>
        <c:idx val="20"/>
        <c:spPr>
          <a:ln w="28575" cap="rnd">
            <a:solidFill>
              <a:schemeClr val="accent3"/>
            </a:solidFill>
            <a:round/>
          </a:ln>
          <a:effectLst/>
        </c:spPr>
        <c:marker>
          <c:symbol val="none"/>
        </c:marker>
      </c:pivotFmt>
      <c:pivotFmt>
        <c:idx val="21"/>
        <c:spPr>
          <a:ln w="28575" cap="rnd">
            <a:solidFill>
              <a:schemeClr val="accent4"/>
            </a:solidFill>
            <a:round/>
          </a:ln>
          <a:effectLst/>
        </c:spPr>
        <c:marker>
          <c:symbol val="none"/>
        </c:marker>
      </c:pivotFmt>
      <c:pivotFmt>
        <c:idx val="22"/>
        <c:spPr>
          <a:ln w="28575" cap="rnd">
            <a:solidFill>
              <a:schemeClr val="accent5"/>
            </a:solidFill>
            <a:round/>
          </a:ln>
          <a:effectLst/>
        </c:spPr>
        <c:marker>
          <c:symbol val="none"/>
        </c:marker>
      </c:pivotFmt>
      <c:pivotFmt>
        <c:idx val="23"/>
        <c:spPr>
          <a:ln w="28575" cap="rnd">
            <a:solidFill>
              <a:schemeClr val="accent6"/>
            </a:solidFill>
            <a:round/>
          </a:ln>
          <a:effectLst/>
        </c:spPr>
        <c:marker>
          <c:symbol val="none"/>
        </c:marker>
      </c:pivotFmt>
    </c:pivotFmts>
    <c:plotArea>
      <c:layout/>
      <c:lineChart>
        <c:grouping val="standard"/>
        <c:varyColors val="0"/>
        <c:ser>
          <c:idx val="0"/>
          <c:order val="0"/>
          <c:tx>
            <c:v>Total</c:v>
          </c:tx>
          <c:spPr>
            <a:ln w="28575" cap="rnd">
              <a:solidFill>
                <a:schemeClr val="accent1"/>
              </a:solidFill>
              <a:round/>
            </a:ln>
            <a:effectLst/>
          </c:spPr>
          <c:marker>
            <c:symbol val="none"/>
          </c:marker>
          <c:cat>
            <c:strLit>
              <c:ptCount val="13"/>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strLit>
          </c:cat>
          <c:val>
            <c:numLit>
              <c:formatCode>0\ %;\-0\ %;0\ %</c:formatCode>
              <c:ptCount val="13"/>
              <c:pt idx="0">
                <c:v>0.42775729131746565</c:v>
              </c:pt>
              <c:pt idx="1">
                <c:v>0.40893371757925073</c:v>
              </c:pt>
              <c:pt idx="2">
                <c:v>0.42315094858399782</c:v>
              </c:pt>
              <c:pt idx="3">
                <c:v>0.44990548204158792</c:v>
              </c:pt>
              <c:pt idx="4">
                <c:v>0.40427029563585171</c:v>
              </c:pt>
              <c:pt idx="5">
                <c:v>0.40513552068473607</c:v>
              </c:pt>
              <c:pt idx="6">
                <c:v>0.40673449612403101</c:v>
              </c:pt>
              <c:pt idx="7">
                <c:v>0.38575957083638135</c:v>
              </c:pt>
              <c:pt idx="8">
                <c:v>0.38004348876540228</c:v>
              </c:pt>
              <c:pt idx="9">
                <c:v>0.35574446161772283</c:v>
              </c:pt>
              <c:pt idx="10">
                <c:v>0.35949685534591197</c:v>
              </c:pt>
              <c:pt idx="11">
                <c:v>0.37953964194373402</c:v>
              </c:pt>
              <c:pt idx="12">
                <c:v>0.36839080459770113</c:v>
              </c:pt>
            </c:numLit>
          </c:val>
          <c:smooth val="0"/>
          <c:extLst>
            <c:ext xmlns:c16="http://schemas.microsoft.com/office/drawing/2014/chart" uri="{C3380CC4-5D6E-409C-BE32-E72D297353CC}">
              <c16:uniqueId val="{00000007-6251-4F82-BBFF-E271A48FB967}"/>
            </c:ext>
          </c:extLst>
        </c:ser>
        <c:dLbls>
          <c:showLegendKey val="0"/>
          <c:showVal val="0"/>
          <c:showCatName val="0"/>
          <c:showSerName val="0"/>
          <c:showPercent val="0"/>
          <c:showBubbleSize val="0"/>
        </c:dLbls>
        <c:smooth val="0"/>
        <c:axId val="1508881360"/>
        <c:axId val="1493749968"/>
      </c:lineChart>
      <c:catAx>
        <c:axId val="1508881360"/>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sz="900"/>
            </a:pPr>
            <a:endParaRPr lang="en-US"/>
          </a:p>
        </c:txPr>
        <c:crossAx val="1493749968"/>
        <c:crosses val="autoZero"/>
        <c:auto val="1"/>
        <c:lblAlgn val="ctr"/>
        <c:lblOffset val="100"/>
        <c:noMultiLvlLbl val="0"/>
        <c:extLst>
          <c:ext xmlns:c15="http://schemas.microsoft.com/office/drawing/2012/chart" uri="{F40574EE-89B7-4290-83BB-5DA773EAF853}">
            <c15:numFmt c:formatCode="General" c:sourceLinked="1"/>
          </c:ext>
        </c:extLst>
      </c:catAx>
      <c:valAx>
        <c:axId val="1493749968"/>
        <c:scaling>
          <c:orientation val="minMax"/>
        </c:scaling>
        <c:delete val="0"/>
        <c:axPos val="l"/>
        <c:majorGridlines>
          <c:spPr>
            <a:ln w="9525" cap="flat" cmpd="sng" algn="ctr">
              <a:solidFill>
                <a:schemeClr val="tx1">
                  <a:lumMod val="15000"/>
                  <a:lumOff val="85000"/>
                </a:schemeClr>
              </a:solidFill>
              <a:round/>
            </a:ln>
            <a:effectLst/>
          </c:spPr>
        </c:majorGridlines>
        <c:numFmt formatCode="0\ %;\-0\ %;0\ %" sourceLinked="0"/>
        <c:majorTickMark val="none"/>
        <c:minorTickMark val="none"/>
        <c:tickLblPos val="nextTo"/>
        <c:spPr>
          <a:noFill/>
          <a:ln>
            <a:noFill/>
          </a:ln>
          <a:effectLst/>
        </c:spPr>
        <c:txPr>
          <a:bodyPr rot="-60000000" vert="horz"/>
          <a:lstStyle/>
          <a:p>
            <a:pPr>
              <a:defRPr sz="900"/>
            </a:pPr>
            <a:endParaRPr lang="en-US"/>
          </a:p>
        </c:txPr>
        <c:crossAx val="1508881360"/>
        <c:crosses val="autoZero"/>
        <c:crossBetween val="between"/>
        <c:extLst>
          <c:ext xmlns:c15="http://schemas.microsoft.com/office/drawing/2012/chart" uri="{F40574EE-89B7-4290-83BB-5DA773EAF853}">
            <c15:numFmt c:formatCode="0\ %;\-0\ %;0\ %" c:sourceLinked="1"/>
          </c:ext>
        </c:extLst>
      </c:valAx>
    </c:plotArea>
    <c:plotVisOnly val="1"/>
    <c:dispBlanksAs val="gap"/>
    <c:showDLblsOverMax val="0"/>
  </c:chart>
  <c:txPr>
    <a:bodyPr/>
    <a:lstStyle/>
    <a:p>
      <a:pPr>
        <a:defRPr sz="1050"/>
      </a:pPr>
      <a:endParaRPr lang="en-US"/>
    </a:p>
  </c:txPr>
  <c:extLst>
    <c:ext xmlns:c15="http://schemas.microsoft.com/office/drawing/2012/chart" uri="{723BEF56-08C2-4564-9609-F4CBC75E7E54}">
      <c15:pivotSource>
        <c15:name>[registration_Import export pivot.xlsx]PivotChartTable1</c15:name>
        <c15:fmtId val="0"/>
      </c15:pivotSource>
      <c15:pivotOptions>
        <c15:dropZoneFilter val="1"/>
        <c15:dropZoneCategories val="1"/>
        <c15:dropZoneData val="1"/>
      </c15: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CA" sz="1400"/>
              <a:t>% From Lindsay Area</a:t>
            </a:r>
          </a:p>
        </c:rich>
      </c:tx>
      <c:layout/>
      <c:overlay val="0"/>
    </c:title>
    <c:autoTitleDeleted val="0"/>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28575" cap="rnd">
            <a:solidFill>
              <a:schemeClr val="accent1"/>
            </a:solidFill>
            <a:round/>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solidFill>
            <a:schemeClr val="accent1"/>
          </a:solidFill>
          <a:ln w="28575" cap="rnd">
            <a:solidFill>
              <a:schemeClr val="accent1"/>
            </a:solidFill>
            <a:round/>
          </a:ln>
          <a:effectLst/>
        </c:spPr>
        <c:marker>
          <c:symbol val="none"/>
        </c:marker>
      </c:pivotFmt>
      <c:pivotFmt>
        <c:idx val="7"/>
        <c:spPr>
          <a:solidFill>
            <a:schemeClr val="accent1"/>
          </a:solidFill>
          <a:ln w="28575" cap="rnd">
            <a:solidFill>
              <a:schemeClr val="accent1"/>
            </a:solidFill>
            <a:round/>
          </a:ln>
          <a:effectLst/>
        </c:spPr>
        <c:marker>
          <c:symbol val="none"/>
        </c:marker>
      </c:pivotFmt>
      <c:pivotFmt>
        <c:idx val="8"/>
        <c:spPr>
          <a:solidFill>
            <a:schemeClr val="accent1"/>
          </a:solidFill>
          <a:ln w="28575" cap="rnd">
            <a:solidFill>
              <a:schemeClr val="accent1"/>
            </a:solidFill>
            <a:round/>
          </a:ln>
          <a:effectLst/>
        </c:spPr>
        <c:marker>
          <c:symbol val="none"/>
        </c:marker>
      </c:pivotFmt>
      <c:pivotFmt>
        <c:idx val="9"/>
        <c:spPr>
          <a:solidFill>
            <a:schemeClr val="accent1"/>
          </a:solidFill>
          <a:ln w="28575" cap="rnd">
            <a:solidFill>
              <a:schemeClr val="accent1"/>
            </a:solidFill>
            <a:round/>
          </a:ln>
          <a:effectLst/>
        </c:spPr>
        <c:marker>
          <c:symbol val="none"/>
        </c:marker>
      </c:pivotFmt>
      <c:pivotFmt>
        <c:idx val="10"/>
        <c:spPr>
          <a:solidFill>
            <a:schemeClr val="accent1"/>
          </a:solidFill>
          <a:ln w="28575" cap="rnd">
            <a:solidFill>
              <a:schemeClr val="accent1"/>
            </a:solidFill>
            <a:round/>
          </a:ln>
          <a:effectLst/>
        </c:spPr>
        <c:marker>
          <c:symbol val="none"/>
        </c:marker>
      </c:pivotFmt>
      <c:pivotFmt>
        <c:idx val="11"/>
        <c:spPr>
          <a:solidFill>
            <a:schemeClr val="accent1"/>
          </a:solidFill>
          <a:ln w="28575" cap="rnd">
            <a:solidFill>
              <a:schemeClr val="accent1"/>
            </a:solidFill>
            <a:round/>
          </a:ln>
          <a:effectLst/>
        </c:spPr>
        <c:marker>
          <c:symbol val="none"/>
        </c:marker>
      </c:pivotFmt>
      <c:pivotFmt>
        <c:idx val="12"/>
        <c:spPr>
          <a:ln w="28575" cap="rnd">
            <a:solidFill>
              <a:schemeClr val="accent1"/>
            </a:solidFill>
            <a:round/>
          </a:ln>
          <a:effectLst/>
        </c:spPr>
        <c:marker>
          <c:symbol val="none"/>
        </c:marker>
      </c:pivotFmt>
      <c:pivotFmt>
        <c:idx val="13"/>
        <c:spPr>
          <a:ln w="28575" cap="rnd">
            <a:solidFill>
              <a:schemeClr val="accent1"/>
            </a:solidFill>
            <a:round/>
          </a:ln>
          <a:effectLst/>
        </c:spPr>
        <c:marker>
          <c:symbol val="none"/>
        </c:marker>
      </c:pivotFmt>
      <c:pivotFmt>
        <c:idx val="14"/>
        <c:spPr>
          <a:ln w="28575" cap="rnd">
            <a:solidFill>
              <a:schemeClr val="accent1"/>
            </a:solidFill>
            <a:round/>
          </a:ln>
          <a:effectLst/>
        </c:spPr>
        <c:marker>
          <c:symbol val="none"/>
        </c:marker>
      </c:pivotFmt>
      <c:pivotFmt>
        <c:idx val="15"/>
        <c:spPr>
          <a:ln w="28575" cap="rnd">
            <a:solidFill>
              <a:schemeClr val="accent1"/>
            </a:solidFill>
            <a:round/>
          </a:ln>
          <a:effectLst/>
        </c:spPr>
        <c:marker>
          <c:symbol val="none"/>
        </c:marker>
      </c:pivotFmt>
      <c:pivotFmt>
        <c:idx val="16"/>
        <c:spPr>
          <a:ln w="28575" cap="rnd">
            <a:solidFill>
              <a:schemeClr val="accent1"/>
            </a:solidFill>
            <a:round/>
          </a:ln>
          <a:effectLst/>
        </c:spPr>
        <c:marker>
          <c:symbol val="none"/>
        </c:marker>
      </c:pivotFmt>
      <c:pivotFmt>
        <c:idx val="17"/>
        <c:spPr>
          <a:ln w="28575" cap="rnd">
            <a:solidFill>
              <a:schemeClr val="accent1"/>
            </a:solidFill>
            <a:round/>
          </a:ln>
          <a:effectLst/>
        </c:spPr>
        <c:marker>
          <c:symbol val="none"/>
        </c:marker>
      </c:pivotFmt>
      <c:pivotFmt>
        <c:idx val="18"/>
        <c:spPr>
          <a:ln w="28575" cap="rnd">
            <a:solidFill>
              <a:schemeClr val="accent1"/>
            </a:solidFill>
            <a:round/>
          </a:ln>
          <a:effectLst/>
        </c:spPr>
        <c:marker>
          <c:symbol val="none"/>
        </c:marker>
      </c:pivotFmt>
      <c:pivotFmt>
        <c:idx val="19"/>
        <c:spPr>
          <a:ln w="28575" cap="rnd">
            <a:solidFill>
              <a:schemeClr val="accent2"/>
            </a:solidFill>
            <a:round/>
          </a:ln>
          <a:effectLst/>
        </c:spPr>
        <c:marker>
          <c:symbol val="none"/>
        </c:marker>
      </c:pivotFmt>
      <c:pivotFmt>
        <c:idx val="20"/>
        <c:spPr>
          <a:ln w="28575" cap="rnd">
            <a:solidFill>
              <a:schemeClr val="accent3"/>
            </a:solidFill>
            <a:round/>
          </a:ln>
          <a:effectLst/>
        </c:spPr>
        <c:marker>
          <c:symbol val="none"/>
        </c:marker>
      </c:pivotFmt>
      <c:pivotFmt>
        <c:idx val="21"/>
        <c:spPr>
          <a:ln w="28575" cap="rnd">
            <a:solidFill>
              <a:schemeClr val="accent4"/>
            </a:solidFill>
            <a:round/>
          </a:ln>
          <a:effectLst/>
        </c:spPr>
        <c:marker>
          <c:symbol val="none"/>
        </c:marker>
      </c:pivotFmt>
      <c:pivotFmt>
        <c:idx val="22"/>
        <c:spPr>
          <a:ln w="28575" cap="rnd">
            <a:solidFill>
              <a:schemeClr val="accent5"/>
            </a:solidFill>
            <a:round/>
          </a:ln>
          <a:effectLst/>
        </c:spPr>
        <c:marker>
          <c:symbol val="none"/>
        </c:marker>
      </c:pivotFmt>
      <c:pivotFmt>
        <c:idx val="23"/>
        <c:spPr>
          <a:ln w="28575" cap="rnd">
            <a:solidFill>
              <a:schemeClr val="accent6"/>
            </a:solidFill>
            <a:round/>
          </a:ln>
          <a:effectLst/>
        </c:spPr>
        <c:marker>
          <c:symbol val="none"/>
        </c:marker>
      </c:pivotFmt>
      <c:pivotFmt>
        <c:idx val="24"/>
        <c:spPr>
          <a:ln w="28575" cap="rnd">
            <a:solidFill>
              <a:schemeClr val="accent1"/>
            </a:solidFill>
            <a:round/>
          </a:ln>
          <a:effectLst/>
        </c:spPr>
        <c:marker>
          <c:symbol val="none"/>
        </c:marker>
      </c:pivotFmt>
      <c:pivotFmt>
        <c:idx val="25"/>
        <c:spPr>
          <a:ln w="28575" cap="rnd">
            <a:solidFill>
              <a:schemeClr val="accent2"/>
            </a:solidFill>
            <a:round/>
          </a:ln>
          <a:effectLst/>
        </c:spPr>
        <c:marker>
          <c:symbol val="none"/>
        </c:marker>
      </c:pivotFmt>
      <c:pivotFmt>
        <c:idx val="26"/>
        <c:spPr>
          <a:ln w="28575" cap="rnd">
            <a:solidFill>
              <a:schemeClr val="accent3"/>
            </a:solidFill>
            <a:round/>
          </a:ln>
          <a:effectLst/>
        </c:spPr>
        <c:marker>
          <c:symbol val="none"/>
        </c:marker>
      </c:pivotFmt>
      <c:pivotFmt>
        <c:idx val="27"/>
        <c:spPr>
          <a:ln w="28575" cap="rnd">
            <a:solidFill>
              <a:schemeClr val="accent4"/>
            </a:solidFill>
            <a:round/>
          </a:ln>
          <a:effectLst/>
        </c:spPr>
        <c:marker>
          <c:symbol val="none"/>
        </c:marker>
      </c:pivotFmt>
      <c:pivotFmt>
        <c:idx val="28"/>
        <c:spPr>
          <a:ln w="28575" cap="rnd">
            <a:solidFill>
              <a:schemeClr val="accent5"/>
            </a:solidFill>
            <a:round/>
          </a:ln>
          <a:effectLst/>
        </c:spPr>
        <c:marker>
          <c:symbol val="none"/>
        </c:marker>
      </c:pivotFmt>
      <c:pivotFmt>
        <c:idx val="29"/>
        <c:spPr>
          <a:ln w="28575" cap="rnd">
            <a:solidFill>
              <a:schemeClr val="accent6"/>
            </a:solidFill>
            <a:round/>
          </a:ln>
          <a:effectLst/>
        </c:spPr>
        <c:marker>
          <c:symbol val="none"/>
        </c:marker>
      </c:pivotFmt>
      <c:pivotFmt>
        <c:idx val="30"/>
        <c:spPr>
          <a:ln w="28575" cap="rnd">
            <a:solidFill>
              <a:schemeClr val="accent1"/>
            </a:solidFill>
            <a:round/>
          </a:ln>
          <a:effectLst/>
        </c:spPr>
        <c:marker>
          <c:symbol val="none"/>
        </c:marker>
      </c:pivotFmt>
      <c:pivotFmt>
        <c:idx val="31"/>
        <c:spPr>
          <a:ln w="28575" cap="rnd">
            <a:solidFill>
              <a:schemeClr val="accent2"/>
            </a:solidFill>
            <a:round/>
          </a:ln>
          <a:effectLst/>
        </c:spPr>
        <c:marker>
          <c:symbol val="none"/>
        </c:marker>
      </c:pivotFmt>
      <c:pivotFmt>
        <c:idx val="32"/>
        <c:spPr>
          <a:ln w="28575" cap="rnd">
            <a:solidFill>
              <a:schemeClr val="accent3"/>
            </a:solidFill>
            <a:round/>
          </a:ln>
          <a:effectLst/>
        </c:spPr>
        <c:marker>
          <c:symbol val="none"/>
        </c:marker>
      </c:pivotFmt>
      <c:pivotFmt>
        <c:idx val="33"/>
        <c:spPr>
          <a:ln w="28575" cap="rnd">
            <a:solidFill>
              <a:schemeClr val="accent4"/>
            </a:solidFill>
            <a:round/>
          </a:ln>
          <a:effectLst/>
        </c:spPr>
        <c:marker>
          <c:symbol val="none"/>
        </c:marker>
      </c:pivotFmt>
      <c:pivotFmt>
        <c:idx val="34"/>
        <c:spPr>
          <a:ln w="28575" cap="rnd">
            <a:solidFill>
              <a:schemeClr val="accent5"/>
            </a:solidFill>
            <a:round/>
          </a:ln>
          <a:effectLst/>
        </c:spPr>
        <c:marker>
          <c:symbol val="none"/>
        </c:marker>
      </c:pivotFmt>
      <c:pivotFmt>
        <c:idx val="35"/>
        <c:spPr>
          <a:ln w="28575" cap="rnd">
            <a:solidFill>
              <a:schemeClr val="accent6"/>
            </a:solidFill>
            <a:round/>
          </a:ln>
          <a:effectLst/>
        </c:spPr>
        <c:marker>
          <c:symbol val="none"/>
        </c:marker>
      </c:pivotFmt>
      <c:pivotFmt>
        <c:idx val="36"/>
        <c:spPr>
          <a:ln w="28575" cap="rnd">
            <a:solidFill>
              <a:schemeClr val="accent2"/>
            </a:solidFill>
            <a:round/>
          </a:ln>
          <a:effectLst/>
        </c:spPr>
        <c:marker>
          <c:symbol val="none"/>
        </c:marker>
      </c:pivotFmt>
      <c:pivotFmt>
        <c:idx val="37"/>
        <c:spPr>
          <a:ln w="28575" cap="rnd">
            <a:solidFill>
              <a:schemeClr val="accent3"/>
            </a:solidFill>
            <a:round/>
          </a:ln>
          <a:effectLst/>
        </c:spPr>
        <c:marker>
          <c:symbol val="none"/>
        </c:marker>
      </c:pivotFmt>
      <c:pivotFmt>
        <c:idx val="38"/>
        <c:spPr>
          <a:ln w="28575" cap="rnd">
            <a:solidFill>
              <a:schemeClr val="accent4"/>
            </a:solidFill>
            <a:round/>
          </a:ln>
          <a:effectLst/>
        </c:spPr>
        <c:marker>
          <c:symbol val="none"/>
        </c:marker>
      </c:pivotFmt>
      <c:pivotFmt>
        <c:idx val="39"/>
        <c:spPr>
          <a:ln w="28575" cap="rnd">
            <a:solidFill>
              <a:schemeClr val="accent5"/>
            </a:solidFill>
            <a:round/>
          </a:ln>
          <a:effectLst/>
        </c:spPr>
        <c:marker>
          <c:symbol val="none"/>
        </c:marker>
      </c:pivotFmt>
      <c:pivotFmt>
        <c:idx val="40"/>
        <c:spPr>
          <a:ln w="28575" cap="rnd">
            <a:solidFill>
              <a:schemeClr val="accent2"/>
            </a:solidFill>
            <a:round/>
          </a:ln>
          <a:effectLst/>
        </c:spPr>
        <c:marker>
          <c:symbol val="none"/>
        </c:marker>
      </c:pivotFmt>
      <c:pivotFmt>
        <c:idx val="41"/>
        <c:spPr>
          <a:ln w="28575" cap="rnd">
            <a:solidFill>
              <a:schemeClr val="accent3"/>
            </a:solidFill>
            <a:round/>
          </a:ln>
          <a:effectLst/>
        </c:spPr>
        <c:marker>
          <c:symbol val="none"/>
        </c:marker>
      </c:pivotFmt>
      <c:pivotFmt>
        <c:idx val="42"/>
        <c:spPr>
          <a:ln w="28575" cap="rnd">
            <a:solidFill>
              <a:schemeClr val="accent4"/>
            </a:solidFill>
            <a:round/>
          </a:ln>
          <a:effectLst/>
        </c:spPr>
        <c:marker>
          <c:symbol val="none"/>
        </c:marker>
      </c:pivotFmt>
      <c:pivotFmt>
        <c:idx val="43"/>
        <c:spPr>
          <a:ln w="28575" cap="rnd">
            <a:solidFill>
              <a:schemeClr val="accent5"/>
            </a:solidFill>
            <a:round/>
          </a:ln>
          <a:effectLst/>
        </c:spPr>
        <c:marker>
          <c:symbol val="none"/>
        </c:marker>
      </c:pivotFmt>
      <c:pivotFmt>
        <c:idx val="44"/>
        <c:spPr>
          <a:ln w="28575" cap="rnd">
            <a:solidFill>
              <a:schemeClr val="accent2"/>
            </a:solidFill>
            <a:round/>
          </a:ln>
          <a:effectLst/>
        </c:spPr>
        <c:marker>
          <c:symbol val="none"/>
        </c:marker>
      </c:pivotFmt>
      <c:pivotFmt>
        <c:idx val="45"/>
        <c:spPr>
          <a:ln w="28575" cap="rnd">
            <a:solidFill>
              <a:schemeClr val="accent3"/>
            </a:solidFill>
            <a:round/>
          </a:ln>
          <a:effectLst/>
        </c:spPr>
        <c:marker>
          <c:symbol val="none"/>
        </c:marker>
      </c:pivotFmt>
      <c:pivotFmt>
        <c:idx val="46"/>
        <c:spPr>
          <a:ln w="28575" cap="rnd">
            <a:solidFill>
              <a:schemeClr val="accent4"/>
            </a:solidFill>
            <a:round/>
          </a:ln>
          <a:effectLst/>
        </c:spPr>
        <c:marker>
          <c:symbol val="none"/>
        </c:marker>
      </c:pivotFmt>
      <c:pivotFmt>
        <c:idx val="47"/>
        <c:spPr>
          <a:ln w="28575" cap="rnd">
            <a:solidFill>
              <a:schemeClr val="accent5"/>
            </a:solidFill>
            <a:round/>
          </a:ln>
          <a:effectLst/>
        </c:spPr>
        <c:marker>
          <c:symbol val="none"/>
        </c:marker>
      </c:pivotFmt>
    </c:pivotFmts>
    <c:plotArea>
      <c:layout/>
      <c:lineChart>
        <c:grouping val="standard"/>
        <c:varyColors val="0"/>
        <c:ser>
          <c:idx val="0"/>
          <c:order val="0"/>
          <c:tx>
            <c:v>Total</c:v>
          </c:tx>
          <c:spPr>
            <a:ln w="28575" cap="rnd">
              <a:solidFill>
                <a:schemeClr val="accent4"/>
              </a:solidFill>
              <a:round/>
            </a:ln>
            <a:effectLst/>
          </c:spPr>
          <c:marker>
            <c:symbol val="none"/>
          </c:marker>
          <c:cat>
            <c:strLit>
              <c:ptCount val="13"/>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strLit>
          </c:cat>
          <c:val>
            <c:numLit>
              <c:formatCode>0\ %;\-0\ %;0\ %</c:formatCode>
              <c:ptCount val="13"/>
              <c:pt idx="0">
                <c:v>8.5819644653033864E-2</c:v>
              </c:pt>
              <c:pt idx="1">
                <c:v>8.4726224783861673E-2</c:v>
              </c:pt>
              <c:pt idx="2">
                <c:v>8.4410228210063235E-2</c:v>
              </c:pt>
              <c:pt idx="3">
                <c:v>9.0737240075614373E-2</c:v>
              </c:pt>
              <c:pt idx="4">
                <c:v>8.6344439230408257E-2</c:v>
              </c:pt>
              <c:pt idx="5">
                <c:v>8.4878744650499285E-2</c:v>
              </c:pt>
              <c:pt idx="6">
                <c:v>7.9215116279069769E-2</c:v>
              </c:pt>
              <c:pt idx="7">
                <c:v>7.6079005120702273E-2</c:v>
              </c:pt>
              <c:pt idx="8">
                <c:v>7.1031650157042769E-2</c:v>
              </c:pt>
              <c:pt idx="9">
                <c:v>6.4657393096342095E-2</c:v>
              </c:pt>
              <c:pt idx="10">
                <c:v>8.0754716981132069E-2</c:v>
              </c:pt>
              <c:pt idx="11">
                <c:v>6.6751918158567777E-2</c:v>
              </c:pt>
              <c:pt idx="12">
                <c:v>6.8678160919540224E-2</c:v>
              </c:pt>
            </c:numLit>
          </c:val>
          <c:smooth val="0"/>
          <c:extLst>
            <c:ext xmlns:c16="http://schemas.microsoft.com/office/drawing/2014/chart" uri="{C3380CC4-5D6E-409C-BE32-E72D297353CC}">
              <c16:uniqueId val="{00000007-57B8-4507-A41D-49976B246F43}"/>
            </c:ext>
          </c:extLst>
        </c:ser>
        <c:dLbls>
          <c:showLegendKey val="0"/>
          <c:showVal val="0"/>
          <c:showCatName val="0"/>
          <c:showSerName val="0"/>
          <c:showPercent val="0"/>
          <c:showBubbleSize val="0"/>
        </c:dLbls>
        <c:smooth val="0"/>
        <c:axId val="1508881360"/>
        <c:axId val="1493749968"/>
      </c:lineChart>
      <c:catAx>
        <c:axId val="1508881360"/>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749968"/>
        <c:crosses val="autoZero"/>
        <c:auto val="1"/>
        <c:lblAlgn val="ctr"/>
        <c:lblOffset val="100"/>
        <c:noMultiLvlLbl val="0"/>
        <c:extLst>
          <c:ext xmlns:c15="http://schemas.microsoft.com/office/drawing/2012/chart" uri="{F40574EE-89B7-4290-83BB-5DA773EAF853}">
            <c15:numFmt c:formatCode="General" c:sourceLinked="1"/>
          </c:ext>
        </c:extLst>
      </c:catAx>
      <c:valAx>
        <c:axId val="1493749968"/>
        <c:scaling>
          <c:orientation val="minMax"/>
        </c:scaling>
        <c:delete val="0"/>
        <c:axPos val="l"/>
        <c:majorGridlines>
          <c:spPr>
            <a:ln w="9525" cap="flat" cmpd="sng" algn="ctr">
              <a:solidFill>
                <a:schemeClr val="tx1">
                  <a:lumMod val="15000"/>
                  <a:lumOff val="85000"/>
                </a:schemeClr>
              </a:solidFill>
              <a:round/>
            </a:ln>
            <a:effectLst/>
          </c:spPr>
        </c:majorGridlines>
        <c:numFmt formatCode="0\ %;\-0\ %;0\ %"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8881360"/>
        <c:crosses val="autoZero"/>
        <c:crossBetween val="between"/>
        <c:extLst>
          <c:ext xmlns:c15="http://schemas.microsoft.com/office/drawing/2012/chart" uri="{F40574EE-89B7-4290-83BB-5DA773EAF853}">
            <c15:numFmt c:formatCode="0\ %;\-0\ %;0\ %" c:sourceLinked="1"/>
          </c:ext>
        </c:extLst>
      </c:valAx>
    </c:plotArea>
    <c:plotVisOnly val="1"/>
    <c:dispBlanksAs val="gap"/>
    <c:showDLblsOverMax val="0"/>
  </c:chart>
  <c:txPr>
    <a:bodyPr/>
    <a:lstStyle/>
    <a:p>
      <a:pPr>
        <a:defRPr/>
      </a:pPr>
      <a:endParaRPr lang="en-US"/>
    </a:p>
  </c:txPr>
  <c:extLst>
    <c:ext xmlns:c15="http://schemas.microsoft.com/office/drawing/2012/chart" uri="{723BEF56-08C2-4564-9609-F4CBC75E7E54}">
      <c15:pivotSource>
        <c15:name>[registration_Import export pivot.xlsx]PivotChartTable2</c15:name>
        <c15:fmtId val="3"/>
      </c15:pivotSource>
      <c15:pivotOptions>
        <c15:dropZoneFilter val="1"/>
        <c15:dropZoneCategories val="1"/>
        <c15:dropZoneData val="1"/>
      </c15: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CA" sz="1400"/>
              <a:t>% From Outside</a:t>
            </a:r>
            <a:r>
              <a:rPr lang="en-CA" sz="1400" baseline="0"/>
              <a:t> </a:t>
            </a:r>
            <a:r>
              <a:rPr lang="en-CA" sz="1400"/>
              <a:t>Fleming Catchment</a:t>
            </a:r>
          </a:p>
        </c:rich>
      </c:tx>
      <c:layout/>
      <c:overlay val="0"/>
    </c:title>
    <c:autoTitleDeleted val="0"/>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28575" cap="rnd">
            <a:solidFill>
              <a:schemeClr val="accent1"/>
            </a:solidFill>
            <a:round/>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solidFill>
            <a:schemeClr val="accent1"/>
          </a:solidFill>
          <a:ln w="28575" cap="rnd">
            <a:solidFill>
              <a:schemeClr val="accent1"/>
            </a:solidFill>
            <a:round/>
          </a:ln>
          <a:effectLst/>
        </c:spPr>
        <c:marker>
          <c:symbol val="none"/>
        </c:marker>
      </c:pivotFmt>
      <c:pivotFmt>
        <c:idx val="7"/>
        <c:spPr>
          <a:solidFill>
            <a:schemeClr val="accent1"/>
          </a:solidFill>
          <a:ln w="28575" cap="rnd">
            <a:solidFill>
              <a:schemeClr val="accent1"/>
            </a:solidFill>
            <a:round/>
          </a:ln>
          <a:effectLst/>
        </c:spPr>
        <c:marker>
          <c:symbol val="none"/>
        </c:marker>
      </c:pivotFmt>
      <c:pivotFmt>
        <c:idx val="8"/>
        <c:spPr>
          <a:solidFill>
            <a:schemeClr val="accent1"/>
          </a:solidFill>
          <a:ln w="28575" cap="rnd">
            <a:solidFill>
              <a:schemeClr val="accent1"/>
            </a:solidFill>
            <a:round/>
          </a:ln>
          <a:effectLst/>
        </c:spPr>
        <c:marker>
          <c:symbol val="none"/>
        </c:marker>
      </c:pivotFmt>
      <c:pivotFmt>
        <c:idx val="9"/>
        <c:spPr>
          <a:solidFill>
            <a:schemeClr val="accent1"/>
          </a:solidFill>
          <a:ln w="28575" cap="rnd">
            <a:solidFill>
              <a:schemeClr val="accent1"/>
            </a:solidFill>
            <a:round/>
          </a:ln>
          <a:effectLst/>
        </c:spPr>
        <c:marker>
          <c:symbol val="none"/>
        </c:marker>
      </c:pivotFmt>
      <c:pivotFmt>
        <c:idx val="10"/>
        <c:spPr>
          <a:solidFill>
            <a:schemeClr val="accent1"/>
          </a:solidFill>
          <a:ln w="28575" cap="rnd">
            <a:solidFill>
              <a:schemeClr val="accent1"/>
            </a:solidFill>
            <a:round/>
          </a:ln>
          <a:effectLst/>
        </c:spPr>
        <c:marker>
          <c:symbol val="none"/>
        </c:marker>
      </c:pivotFmt>
      <c:pivotFmt>
        <c:idx val="11"/>
        <c:spPr>
          <a:solidFill>
            <a:schemeClr val="accent1"/>
          </a:solidFill>
          <a:ln w="28575" cap="rnd">
            <a:solidFill>
              <a:schemeClr val="accent1"/>
            </a:solidFill>
            <a:round/>
          </a:ln>
          <a:effectLst/>
        </c:spPr>
        <c:marker>
          <c:symbol val="none"/>
        </c:marker>
      </c:pivotFmt>
      <c:pivotFmt>
        <c:idx val="12"/>
        <c:spPr>
          <a:ln w="28575" cap="rnd">
            <a:solidFill>
              <a:schemeClr val="accent1"/>
            </a:solidFill>
            <a:round/>
          </a:ln>
          <a:effectLst/>
        </c:spPr>
        <c:marker>
          <c:symbol val="none"/>
        </c:marker>
      </c:pivotFmt>
      <c:pivotFmt>
        <c:idx val="13"/>
        <c:spPr>
          <a:ln w="28575" cap="rnd">
            <a:solidFill>
              <a:schemeClr val="accent1"/>
            </a:solidFill>
            <a:round/>
          </a:ln>
          <a:effectLst/>
        </c:spPr>
        <c:marker>
          <c:symbol val="none"/>
        </c:marker>
      </c:pivotFmt>
      <c:pivotFmt>
        <c:idx val="14"/>
        <c:spPr>
          <a:ln w="28575" cap="rnd">
            <a:solidFill>
              <a:schemeClr val="accent1"/>
            </a:solidFill>
            <a:round/>
          </a:ln>
          <a:effectLst/>
        </c:spPr>
        <c:marker>
          <c:symbol val="none"/>
        </c:marker>
      </c:pivotFmt>
      <c:pivotFmt>
        <c:idx val="15"/>
        <c:spPr>
          <a:ln w="28575" cap="rnd">
            <a:solidFill>
              <a:schemeClr val="accent1"/>
            </a:solidFill>
            <a:round/>
          </a:ln>
          <a:effectLst/>
        </c:spPr>
        <c:marker>
          <c:symbol val="none"/>
        </c:marker>
      </c:pivotFmt>
      <c:pivotFmt>
        <c:idx val="16"/>
        <c:spPr>
          <a:ln w="28575" cap="rnd">
            <a:solidFill>
              <a:schemeClr val="accent1"/>
            </a:solidFill>
            <a:round/>
          </a:ln>
          <a:effectLst/>
        </c:spPr>
        <c:marker>
          <c:symbol val="none"/>
        </c:marker>
      </c:pivotFmt>
      <c:pivotFmt>
        <c:idx val="17"/>
        <c:spPr>
          <a:ln w="28575" cap="rnd">
            <a:solidFill>
              <a:schemeClr val="accent1"/>
            </a:solidFill>
            <a:round/>
          </a:ln>
          <a:effectLst/>
        </c:spPr>
        <c:marker>
          <c:symbol val="none"/>
        </c:marker>
      </c:pivotFmt>
      <c:pivotFmt>
        <c:idx val="18"/>
        <c:spPr>
          <a:ln w="28575" cap="rnd">
            <a:solidFill>
              <a:schemeClr val="accent1"/>
            </a:solidFill>
            <a:round/>
          </a:ln>
          <a:effectLst/>
        </c:spPr>
        <c:marker>
          <c:symbol val="none"/>
        </c:marker>
      </c:pivotFmt>
      <c:pivotFmt>
        <c:idx val="19"/>
        <c:spPr>
          <a:ln w="28575" cap="rnd">
            <a:solidFill>
              <a:schemeClr val="accent2"/>
            </a:solidFill>
            <a:round/>
          </a:ln>
          <a:effectLst/>
        </c:spPr>
        <c:marker>
          <c:symbol val="none"/>
        </c:marker>
      </c:pivotFmt>
      <c:pivotFmt>
        <c:idx val="20"/>
        <c:spPr>
          <a:ln w="28575" cap="rnd">
            <a:solidFill>
              <a:schemeClr val="accent3"/>
            </a:solidFill>
            <a:round/>
          </a:ln>
          <a:effectLst/>
        </c:spPr>
        <c:marker>
          <c:symbol val="none"/>
        </c:marker>
      </c:pivotFmt>
      <c:pivotFmt>
        <c:idx val="21"/>
        <c:spPr>
          <a:ln w="28575" cap="rnd">
            <a:solidFill>
              <a:schemeClr val="accent4"/>
            </a:solidFill>
            <a:round/>
          </a:ln>
          <a:effectLst/>
        </c:spPr>
        <c:marker>
          <c:symbol val="none"/>
        </c:marker>
      </c:pivotFmt>
      <c:pivotFmt>
        <c:idx val="22"/>
        <c:spPr>
          <a:ln w="28575" cap="rnd">
            <a:solidFill>
              <a:schemeClr val="accent5"/>
            </a:solidFill>
            <a:round/>
          </a:ln>
          <a:effectLst/>
        </c:spPr>
        <c:marker>
          <c:symbol val="none"/>
        </c:marker>
      </c:pivotFmt>
      <c:pivotFmt>
        <c:idx val="23"/>
        <c:spPr>
          <a:ln w="28575" cap="rnd">
            <a:solidFill>
              <a:schemeClr val="accent6"/>
            </a:solidFill>
            <a:round/>
          </a:ln>
          <a:effectLst/>
        </c:spPr>
        <c:marker>
          <c:symbol val="none"/>
        </c:marker>
      </c:pivotFmt>
      <c:pivotFmt>
        <c:idx val="24"/>
        <c:spPr>
          <a:ln w="28575" cap="rnd">
            <a:solidFill>
              <a:schemeClr val="accent1"/>
            </a:solidFill>
            <a:round/>
          </a:ln>
          <a:effectLst/>
        </c:spPr>
        <c:marker>
          <c:symbol val="none"/>
        </c:marker>
      </c:pivotFmt>
      <c:pivotFmt>
        <c:idx val="25"/>
        <c:spPr>
          <a:ln w="28575" cap="rnd">
            <a:solidFill>
              <a:schemeClr val="accent1"/>
            </a:solidFill>
            <a:round/>
          </a:ln>
          <a:effectLst/>
        </c:spPr>
        <c:marker>
          <c:symbol val="none"/>
        </c:marker>
      </c:pivotFmt>
      <c:pivotFmt>
        <c:idx val="26"/>
        <c:marker>
          <c:symbol val="none"/>
        </c:marker>
      </c:pivotFmt>
      <c:pivotFmt>
        <c:idx val="27"/>
        <c:marker>
          <c:symbol val="none"/>
        </c:marker>
      </c:pivotFmt>
    </c:pivotFmts>
    <c:plotArea>
      <c:layout/>
      <c:lineChart>
        <c:grouping val="standard"/>
        <c:varyColors val="0"/>
        <c:ser>
          <c:idx val="0"/>
          <c:order val="0"/>
          <c:tx>
            <c:v>Total</c:v>
          </c:tx>
          <c:marker>
            <c:symbol val="none"/>
          </c:marker>
          <c:cat>
            <c:strLit>
              <c:ptCount val="13"/>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strLit>
          </c:cat>
          <c:val>
            <c:numLit>
              <c:formatCode>0\ %;\-0\ %;0\ %</c:formatCode>
              <c:ptCount val="13"/>
              <c:pt idx="0">
                <c:v>0.57224270868253435</c:v>
              </c:pt>
              <c:pt idx="1">
                <c:v>0.59106628242074932</c:v>
              </c:pt>
              <c:pt idx="2">
                <c:v>0.57684905141600218</c:v>
              </c:pt>
              <c:pt idx="3">
                <c:v>0.55009451795841213</c:v>
              </c:pt>
              <c:pt idx="4">
                <c:v>0.59572970436414829</c:v>
              </c:pt>
              <c:pt idx="5">
                <c:v>0.59486447931526387</c:v>
              </c:pt>
              <c:pt idx="6">
                <c:v>0.59326550387596899</c:v>
              </c:pt>
              <c:pt idx="7">
                <c:v>0.61424042916361865</c:v>
              </c:pt>
              <c:pt idx="8">
                <c:v>0.61995651123459772</c:v>
              </c:pt>
              <c:pt idx="9">
                <c:v>0.64425553838227723</c:v>
              </c:pt>
              <c:pt idx="10">
                <c:v>0.64050314465408809</c:v>
              </c:pt>
              <c:pt idx="11">
                <c:v>0.62046035805626598</c:v>
              </c:pt>
              <c:pt idx="12">
                <c:v>0.63160919540229887</c:v>
              </c:pt>
            </c:numLit>
          </c:val>
          <c:smooth val="0"/>
          <c:extLst>
            <c:ext xmlns:c16="http://schemas.microsoft.com/office/drawing/2014/chart" uri="{C3380CC4-5D6E-409C-BE32-E72D297353CC}">
              <c16:uniqueId val="{00000001-2D1C-48B3-8C7C-F72F26667D9D}"/>
            </c:ext>
          </c:extLst>
        </c:ser>
        <c:dLbls>
          <c:showLegendKey val="0"/>
          <c:showVal val="0"/>
          <c:showCatName val="0"/>
          <c:showSerName val="0"/>
          <c:showPercent val="0"/>
          <c:showBubbleSize val="0"/>
        </c:dLbls>
        <c:smooth val="0"/>
        <c:axId val="1508881360"/>
        <c:axId val="1493749968"/>
      </c:lineChart>
      <c:catAx>
        <c:axId val="1508881360"/>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749968"/>
        <c:crosses val="autoZero"/>
        <c:auto val="1"/>
        <c:lblAlgn val="ctr"/>
        <c:lblOffset val="100"/>
        <c:noMultiLvlLbl val="0"/>
        <c:extLst>
          <c:ext xmlns:c15="http://schemas.microsoft.com/office/drawing/2012/chart" uri="{F40574EE-89B7-4290-83BB-5DA773EAF853}">
            <c15:numFmt c:formatCode="General" c:sourceLinked="1"/>
          </c:ext>
        </c:extLst>
      </c:catAx>
      <c:valAx>
        <c:axId val="149374996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0\ %;0\ %"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8881360"/>
        <c:crosses val="autoZero"/>
        <c:crossBetween val="between"/>
        <c:extLst>
          <c:ext xmlns:c15="http://schemas.microsoft.com/office/drawing/2012/chart" uri="{F40574EE-89B7-4290-83BB-5DA773EAF853}">
            <c15:numFmt c:formatCode="0\ %;\-0\ %;0\ %" c:sourceLinked="1"/>
          </c:ext>
        </c:extLst>
      </c:valAx>
    </c:plotArea>
    <c:plotVisOnly val="1"/>
    <c:dispBlanksAs val="gap"/>
    <c:showDLblsOverMax val="0"/>
  </c:chart>
  <c:txPr>
    <a:bodyPr/>
    <a:lstStyle/>
    <a:p>
      <a:pPr>
        <a:defRPr/>
      </a:pPr>
      <a:endParaRPr lang="en-US"/>
    </a:p>
  </c:txPr>
  <c:extLst>
    <c:ext xmlns:c15="http://schemas.microsoft.com/office/drawing/2012/chart" uri="{723BEF56-08C2-4564-9609-F4CBC75E7E54}">
      <c15:pivotSource>
        <c15:name>[registration_Import export pivot.xlsx]PivotChartTable3</c15:name>
        <c15:fmtId val="3"/>
      </c15:pivotSource>
      <c15:pivotOptions>
        <c15:dropZoneFilter val="1"/>
        <c15:dropZoneCategories val="1"/>
        <c15:dropZoneData val="1"/>
      </c15: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CA" sz="1400"/>
              <a:t>% From Peterborough Area</a:t>
            </a:r>
          </a:p>
        </c:rich>
      </c:tx>
      <c:layout/>
      <c:overlay val="0"/>
    </c:title>
    <c:autoTitleDeleted val="0"/>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28575" cap="rnd">
            <a:solidFill>
              <a:schemeClr val="accent1"/>
            </a:solidFill>
            <a:round/>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solidFill>
            <a:schemeClr val="accent1"/>
          </a:solidFill>
          <a:ln w="28575" cap="rnd">
            <a:solidFill>
              <a:schemeClr val="accent1"/>
            </a:solidFill>
            <a:round/>
          </a:ln>
          <a:effectLst/>
        </c:spPr>
        <c:marker>
          <c:symbol val="none"/>
        </c:marker>
      </c:pivotFmt>
      <c:pivotFmt>
        <c:idx val="7"/>
        <c:spPr>
          <a:solidFill>
            <a:schemeClr val="accent1"/>
          </a:solidFill>
          <a:ln w="28575" cap="rnd">
            <a:solidFill>
              <a:schemeClr val="accent1"/>
            </a:solidFill>
            <a:round/>
          </a:ln>
          <a:effectLst/>
        </c:spPr>
        <c:marker>
          <c:symbol val="none"/>
        </c:marker>
      </c:pivotFmt>
      <c:pivotFmt>
        <c:idx val="8"/>
        <c:spPr>
          <a:solidFill>
            <a:schemeClr val="accent1"/>
          </a:solidFill>
          <a:ln w="28575" cap="rnd">
            <a:solidFill>
              <a:schemeClr val="accent1"/>
            </a:solidFill>
            <a:round/>
          </a:ln>
          <a:effectLst/>
        </c:spPr>
        <c:marker>
          <c:symbol val="none"/>
        </c:marker>
      </c:pivotFmt>
      <c:pivotFmt>
        <c:idx val="9"/>
        <c:spPr>
          <a:solidFill>
            <a:schemeClr val="accent1"/>
          </a:solidFill>
          <a:ln w="28575" cap="rnd">
            <a:solidFill>
              <a:schemeClr val="accent1"/>
            </a:solidFill>
            <a:round/>
          </a:ln>
          <a:effectLst/>
        </c:spPr>
        <c:marker>
          <c:symbol val="none"/>
        </c:marker>
      </c:pivotFmt>
      <c:pivotFmt>
        <c:idx val="10"/>
        <c:spPr>
          <a:solidFill>
            <a:schemeClr val="accent1"/>
          </a:solidFill>
          <a:ln w="28575" cap="rnd">
            <a:solidFill>
              <a:schemeClr val="accent1"/>
            </a:solidFill>
            <a:round/>
          </a:ln>
          <a:effectLst/>
        </c:spPr>
        <c:marker>
          <c:symbol val="none"/>
        </c:marker>
      </c:pivotFmt>
      <c:pivotFmt>
        <c:idx val="11"/>
        <c:spPr>
          <a:solidFill>
            <a:schemeClr val="accent1"/>
          </a:solidFill>
          <a:ln w="28575" cap="rnd">
            <a:solidFill>
              <a:schemeClr val="accent1"/>
            </a:solidFill>
            <a:round/>
          </a:ln>
          <a:effectLst/>
        </c:spPr>
        <c:marker>
          <c:symbol val="none"/>
        </c:marker>
      </c:pivotFmt>
      <c:pivotFmt>
        <c:idx val="12"/>
        <c:spPr>
          <a:ln w="28575" cap="rnd">
            <a:solidFill>
              <a:schemeClr val="accent1"/>
            </a:solidFill>
            <a:round/>
          </a:ln>
          <a:effectLst/>
        </c:spPr>
        <c:marker>
          <c:symbol val="none"/>
        </c:marker>
      </c:pivotFmt>
      <c:pivotFmt>
        <c:idx val="13"/>
        <c:spPr>
          <a:ln w="28575" cap="rnd">
            <a:solidFill>
              <a:schemeClr val="accent1"/>
            </a:solidFill>
            <a:round/>
          </a:ln>
          <a:effectLst/>
        </c:spPr>
        <c:marker>
          <c:symbol val="none"/>
        </c:marker>
      </c:pivotFmt>
      <c:pivotFmt>
        <c:idx val="14"/>
        <c:spPr>
          <a:ln w="28575" cap="rnd">
            <a:solidFill>
              <a:schemeClr val="accent1"/>
            </a:solidFill>
            <a:round/>
          </a:ln>
          <a:effectLst/>
        </c:spPr>
        <c:marker>
          <c:symbol val="none"/>
        </c:marker>
      </c:pivotFmt>
      <c:pivotFmt>
        <c:idx val="15"/>
        <c:spPr>
          <a:ln w="28575" cap="rnd">
            <a:solidFill>
              <a:schemeClr val="accent1"/>
            </a:solidFill>
            <a:round/>
          </a:ln>
          <a:effectLst/>
        </c:spPr>
        <c:marker>
          <c:symbol val="none"/>
        </c:marker>
      </c:pivotFmt>
      <c:pivotFmt>
        <c:idx val="16"/>
        <c:spPr>
          <a:ln w="28575" cap="rnd">
            <a:solidFill>
              <a:schemeClr val="accent1"/>
            </a:solidFill>
            <a:round/>
          </a:ln>
          <a:effectLst/>
        </c:spPr>
        <c:marker>
          <c:symbol val="none"/>
        </c:marker>
      </c:pivotFmt>
      <c:pivotFmt>
        <c:idx val="17"/>
        <c:spPr>
          <a:ln w="28575" cap="rnd">
            <a:solidFill>
              <a:schemeClr val="accent1"/>
            </a:solidFill>
            <a:round/>
          </a:ln>
          <a:effectLst/>
        </c:spPr>
        <c:marker>
          <c:symbol val="none"/>
        </c:marker>
      </c:pivotFmt>
      <c:pivotFmt>
        <c:idx val="18"/>
        <c:spPr>
          <a:ln w="28575" cap="rnd">
            <a:solidFill>
              <a:schemeClr val="accent1"/>
            </a:solidFill>
            <a:round/>
          </a:ln>
          <a:effectLst/>
        </c:spPr>
        <c:marker>
          <c:symbol val="none"/>
        </c:marker>
      </c:pivotFmt>
      <c:pivotFmt>
        <c:idx val="19"/>
        <c:spPr>
          <a:ln w="28575" cap="rnd">
            <a:solidFill>
              <a:schemeClr val="accent2"/>
            </a:solidFill>
            <a:round/>
          </a:ln>
          <a:effectLst/>
        </c:spPr>
        <c:marker>
          <c:symbol val="none"/>
        </c:marker>
      </c:pivotFmt>
      <c:pivotFmt>
        <c:idx val="20"/>
        <c:spPr>
          <a:ln w="28575" cap="rnd">
            <a:solidFill>
              <a:schemeClr val="accent3"/>
            </a:solidFill>
            <a:round/>
          </a:ln>
          <a:effectLst/>
        </c:spPr>
        <c:marker>
          <c:symbol val="none"/>
        </c:marker>
      </c:pivotFmt>
      <c:pivotFmt>
        <c:idx val="21"/>
        <c:spPr>
          <a:ln w="28575" cap="rnd">
            <a:solidFill>
              <a:schemeClr val="accent4"/>
            </a:solidFill>
            <a:round/>
          </a:ln>
          <a:effectLst/>
        </c:spPr>
        <c:marker>
          <c:symbol val="none"/>
        </c:marker>
      </c:pivotFmt>
      <c:pivotFmt>
        <c:idx val="22"/>
        <c:spPr>
          <a:ln w="28575" cap="rnd">
            <a:solidFill>
              <a:schemeClr val="accent5"/>
            </a:solidFill>
            <a:round/>
          </a:ln>
          <a:effectLst/>
        </c:spPr>
        <c:marker>
          <c:symbol val="none"/>
        </c:marker>
      </c:pivotFmt>
      <c:pivotFmt>
        <c:idx val="23"/>
        <c:spPr>
          <a:ln w="28575" cap="rnd">
            <a:solidFill>
              <a:schemeClr val="accent6"/>
            </a:solidFill>
            <a:round/>
          </a:ln>
          <a:effectLst/>
        </c:spPr>
        <c:marker>
          <c:symbol val="none"/>
        </c:marker>
      </c:pivotFmt>
      <c:pivotFmt>
        <c:idx val="24"/>
        <c:spPr>
          <a:ln w="28575" cap="rnd">
            <a:solidFill>
              <a:schemeClr val="accent1"/>
            </a:solidFill>
            <a:round/>
          </a:ln>
          <a:effectLst/>
        </c:spPr>
        <c:marker>
          <c:symbol val="none"/>
        </c:marker>
      </c:pivotFmt>
      <c:pivotFmt>
        <c:idx val="25"/>
        <c:spPr>
          <a:ln w="28575" cap="rnd">
            <a:solidFill>
              <a:schemeClr val="accent2"/>
            </a:solidFill>
            <a:round/>
          </a:ln>
          <a:effectLst/>
        </c:spPr>
        <c:marker>
          <c:symbol val="none"/>
        </c:marker>
      </c:pivotFmt>
      <c:pivotFmt>
        <c:idx val="26"/>
        <c:spPr>
          <a:ln w="28575" cap="rnd">
            <a:solidFill>
              <a:schemeClr val="accent3"/>
            </a:solidFill>
            <a:round/>
          </a:ln>
          <a:effectLst/>
        </c:spPr>
        <c:marker>
          <c:symbol val="none"/>
        </c:marker>
      </c:pivotFmt>
      <c:pivotFmt>
        <c:idx val="27"/>
        <c:spPr>
          <a:ln w="28575" cap="rnd">
            <a:solidFill>
              <a:schemeClr val="accent4"/>
            </a:solidFill>
            <a:round/>
          </a:ln>
          <a:effectLst/>
        </c:spPr>
        <c:marker>
          <c:symbol val="none"/>
        </c:marker>
      </c:pivotFmt>
      <c:pivotFmt>
        <c:idx val="28"/>
        <c:spPr>
          <a:ln w="28575" cap="rnd">
            <a:solidFill>
              <a:schemeClr val="accent5"/>
            </a:solidFill>
            <a:round/>
          </a:ln>
          <a:effectLst/>
        </c:spPr>
        <c:marker>
          <c:symbol val="none"/>
        </c:marker>
      </c:pivotFmt>
      <c:pivotFmt>
        <c:idx val="29"/>
        <c:spPr>
          <a:ln w="28575" cap="rnd">
            <a:solidFill>
              <a:schemeClr val="accent6"/>
            </a:solidFill>
            <a:round/>
          </a:ln>
          <a:effectLst/>
        </c:spPr>
        <c:marker>
          <c:symbol val="none"/>
        </c:marker>
      </c:pivotFmt>
      <c:pivotFmt>
        <c:idx val="30"/>
        <c:spPr>
          <a:ln w="28575" cap="rnd">
            <a:solidFill>
              <a:schemeClr val="accent1"/>
            </a:solidFill>
            <a:round/>
          </a:ln>
          <a:effectLst/>
        </c:spPr>
        <c:marker>
          <c:symbol val="none"/>
        </c:marker>
      </c:pivotFmt>
      <c:pivotFmt>
        <c:idx val="31"/>
        <c:spPr>
          <a:ln w="28575" cap="rnd">
            <a:solidFill>
              <a:schemeClr val="accent2"/>
            </a:solidFill>
            <a:round/>
          </a:ln>
          <a:effectLst/>
        </c:spPr>
        <c:marker>
          <c:symbol val="none"/>
        </c:marker>
      </c:pivotFmt>
      <c:pivotFmt>
        <c:idx val="32"/>
        <c:spPr>
          <a:ln w="28575" cap="rnd">
            <a:solidFill>
              <a:schemeClr val="accent3"/>
            </a:solidFill>
            <a:round/>
          </a:ln>
          <a:effectLst/>
        </c:spPr>
        <c:marker>
          <c:symbol val="none"/>
        </c:marker>
      </c:pivotFmt>
      <c:pivotFmt>
        <c:idx val="33"/>
        <c:spPr>
          <a:ln w="28575" cap="rnd">
            <a:solidFill>
              <a:schemeClr val="accent4"/>
            </a:solidFill>
            <a:round/>
          </a:ln>
          <a:effectLst/>
        </c:spPr>
        <c:marker>
          <c:symbol val="none"/>
        </c:marker>
      </c:pivotFmt>
      <c:pivotFmt>
        <c:idx val="34"/>
        <c:spPr>
          <a:ln w="28575" cap="rnd">
            <a:solidFill>
              <a:schemeClr val="accent5"/>
            </a:solidFill>
            <a:round/>
          </a:ln>
          <a:effectLst/>
        </c:spPr>
        <c:marker>
          <c:symbol val="none"/>
        </c:marker>
      </c:pivotFmt>
      <c:pivotFmt>
        <c:idx val="35"/>
        <c:spPr>
          <a:ln w="28575" cap="rnd">
            <a:solidFill>
              <a:schemeClr val="accent6"/>
            </a:solidFill>
            <a:round/>
          </a:ln>
          <a:effectLst/>
        </c:spPr>
        <c:marker>
          <c:symbol val="none"/>
        </c:marker>
      </c:pivotFmt>
      <c:pivotFmt>
        <c:idx val="36"/>
        <c:spPr>
          <a:ln w="28575" cap="rnd">
            <a:solidFill>
              <a:schemeClr val="accent2"/>
            </a:solidFill>
            <a:round/>
          </a:ln>
          <a:effectLst/>
        </c:spPr>
        <c:marker>
          <c:symbol val="none"/>
        </c:marker>
      </c:pivotFmt>
      <c:pivotFmt>
        <c:idx val="37"/>
        <c:spPr>
          <a:ln w="28575" cap="rnd">
            <a:solidFill>
              <a:schemeClr val="accent3"/>
            </a:solidFill>
            <a:round/>
          </a:ln>
          <a:effectLst/>
        </c:spPr>
        <c:marker>
          <c:symbol val="none"/>
        </c:marker>
      </c:pivotFmt>
      <c:pivotFmt>
        <c:idx val="38"/>
        <c:spPr>
          <a:ln w="28575" cap="rnd">
            <a:solidFill>
              <a:schemeClr val="accent4"/>
            </a:solidFill>
            <a:round/>
          </a:ln>
          <a:effectLst/>
        </c:spPr>
        <c:marker>
          <c:symbol val="none"/>
        </c:marker>
      </c:pivotFmt>
      <c:pivotFmt>
        <c:idx val="39"/>
        <c:spPr>
          <a:ln w="28575" cap="rnd">
            <a:solidFill>
              <a:schemeClr val="accent5"/>
            </a:solidFill>
            <a:round/>
          </a:ln>
          <a:effectLst/>
        </c:spPr>
        <c:marker>
          <c:symbol val="none"/>
        </c:marker>
      </c:pivotFmt>
      <c:pivotFmt>
        <c:idx val="40"/>
        <c:spPr>
          <a:ln w="28575" cap="rnd">
            <a:solidFill>
              <a:schemeClr val="accent2"/>
            </a:solidFill>
            <a:round/>
          </a:ln>
          <a:effectLst/>
        </c:spPr>
        <c:marker>
          <c:symbol val="none"/>
        </c:marker>
      </c:pivotFmt>
      <c:pivotFmt>
        <c:idx val="41"/>
        <c:spPr>
          <a:ln w="28575" cap="rnd">
            <a:solidFill>
              <a:schemeClr val="accent3"/>
            </a:solidFill>
            <a:round/>
          </a:ln>
          <a:effectLst/>
        </c:spPr>
        <c:marker>
          <c:symbol val="none"/>
        </c:marker>
      </c:pivotFmt>
      <c:pivotFmt>
        <c:idx val="42"/>
        <c:spPr>
          <a:ln w="28575" cap="rnd">
            <a:solidFill>
              <a:schemeClr val="accent4"/>
            </a:solidFill>
            <a:round/>
          </a:ln>
          <a:effectLst/>
        </c:spPr>
        <c:marker>
          <c:symbol val="none"/>
        </c:marker>
      </c:pivotFmt>
      <c:pivotFmt>
        <c:idx val="43"/>
        <c:spPr>
          <a:ln w="28575" cap="rnd">
            <a:solidFill>
              <a:schemeClr val="accent5"/>
            </a:solidFill>
            <a:round/>
          </a:ln>
          <a:effectLst/>
        </c:spPr>
        <c:marker>
          <c:symbol val="none"/>
        </c:marker>
      </c:pivotFmt>
    </c:pivotFmts>
    <c:plotArea>
      <c:layout/>
      <c:lineChart>
        <c:grouping val="standard"/>
        <c:varyColors val="0"/>
        <c:ser>
          <c:idx val="0"/>
          <c:order val="0"/>
          <c:tx>
            <c:v>Total</c:v>
          </c:tx>
          <c:spPr>
            <a:ln w="28575" cap="rnd">
              <a:solidFill>
                <a:schemeClr val="accent2"/>
              </a:solidFill>
              <a:round/>
            </a:ln>
            <a:effectLst/>
          </c:spPr>
          <c:marker>
            <c:symbol val="none"/>
          </c:marker>
          <c:cat>
            <c:strLit>
              <c:ptCount val="13"/>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strLit>
          </c:cat>
          <c:val>
            <c:numLit>
              <c:formatCode>0\ %;\-0\ %;0\ %</c:formatCode>
              <c:ptCount val="13"/>
              <c:pt idx="0">
                <c:v>0.30573248407643311</c:v>
              </c:pt>
              <c:pt idx="1">
                <c:v>0.29020172910662823</c:v>
              </c:pt>
              <c:pt idx="2">
                <c:v>0.30052240857849877</c:v>
              </c:pt>
              <c:pt idx="3">
                <c:v>0.32017958412098296</c:v>
              </c:pt>
              <c:pt idx="4">
                <c:v>0.28460816518066634</c:v>
              </c:pt>
              <c:pt idx="5">
                <c:v>0.28435568235853542</c:v>
              </c:pt>
              <c:pt idx="6">
                <c:v>0.2926356589147287</c:v>
              </c:pt>
              <c:pt idx="7">
                <c:v>0.27822482321385028</c:v>
              </c:pt>
              <c:pt idx="8">
                <c:v>0.2722879922686639</c:v>
              </c:pt>
              <c:pt idx="9">
                <c:v>0.25347758887171562</c:v>
              </c:pt>
              <c:pt idx="10">
                <c:v>0.24377358490566037</c:v>
              </c:pt>
              <c:pt idx="11">
                <c:v>0.27826086956521739</c:v>
              </c:pt>
              <c:pt idx="12">
                <c:v>0.27298850574712646</c:v>
              </c:pt>
            </c:numLit>
          </c:val>
          <c:smooth val="0"/>
          <c:extLst>
            <c:ext xmlns:c16="http://schemas.microsoft.com/office/drawing/2014/chart" uri="{C3380CC4-5D6E-409C-BE32-E72D297353CC}">
              <c16:uniqueId val="{00000000-1008-4F87-87C4-2EB151541B41}"/>
            </c:ext>
          </c:extLst>
        </c:ser>
        <c:dLbls>
          <c:showLegendKey val="0"/>
          <c:showVal val="0"/>
          <c:showCatName val="0"/>
          <c:showSerName val="0"/>
          <c:showPercent val="0"/>
          <c:showBubbleSize val="0"/>
        </c:dLbls>
        <c:smooth val="0"/>
        <c:axId val="1508881360"/>
        <c:axId val="1493749968"/>
      </c:lineChart>
      <c:catAx>
        <c:axId val="1508881360"/>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749968"/>
        <c:crosses val="autoZero"/>
        <c:auto val="1"/>
        <c:lblAlgn val="ctr"/>
        <c:lblOffset val="100"/>
        <c:noMultiLvlLbl val="0"/>
        <c:extLst>
          <c:ext xmlns:c15="http://schemas.microsoft.com/office/drawing/2012/chart" uri="{F40574EE-89B7-4290-83BB-5DA773EAF853}">
            <c15:numFmt c:formatCode="General" c:sourceLinked="1"/>
          </c:ext>
        </c:extLst>
      </c:catAx>
      <c:valAx>
        <c:axId val="1493749968"/>
        <c:scaling>
          <c:orientation val="minMax"/>
        </c:scaling>
        <c:delete val="0"/>
        <c:axPos val="l"/>
        <c:majorGridlines>
          <c:spPr>
            <a:ln w="9525" cap="flat" cmpd="sng" algn="ctr">
              <a:solidFill>
                <a:schemeClr val="tx1">
                  <a:lumMod val="15000"/>
                  <a:lumOff val="85000"/>
                </a:schemeClr>
              </a:solidFill>
              <a:round/>
            </a:ln>
            <a:effectLst/>
          </c:spPr>
        </c:majorGridlines>
        <c:numFmt formatCode="0\ %;\-0\ %;0\ %"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8881360"/>
        <c:crosses val="autoZero"/>
        <c:crossBetween val="between"/>
        <c:extLst>
          <c:ext xmlns:c15="http://schemas.microsoft.com/office/drawing/2012/chart" uri="{F40574EE-89B7-4290-83BB-5DA773EAF853}">
            <c15:numFmt c:formatCode="0\ %;\-0\ %;0\ %" c:sourceLinked="1"/>
          </c:ext>
        </c:extLst>
      </c:valAx>
    </c:plotArea>
    <c:plotVisOnly val="1"/>
    <c:dispBlanksAs val="gap"/>
    <c:showDLblsOverMax val="0"/>
  </c:chart>
  <c:txPr>
    <a:bodyPr/>
    <a:lstStyle/>
    <a:p>
      <a:pPr>
        <a:defRPr/>
      </a:pPr>
      <a:endParaRPr lang="en-US"/>
    </a:p>
  </c:txPr>
  <c:extLst>
    <c:ext xmlns:c15="http://schemas.microsoft.com/office/drawing/2012/chart" uri="{723BEF56-08C2-4564-9609-F4CBC75E7E54}">
      <c15:pivotSource>
        <c15:name>[registration_Import export pivot.xlsx]PivotChartTable4</c15:name>
        <c15:fmtId val="5"/>
      </c15:pivotSource>
      <c15:pivotOptions>
        <c15:dropZoneFilter val="1"/>
        <c15:dropZoneCategories val="1"/>
        <c15:dropZoneData val="1"/>
      </c15: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CA" sz="1400"/>
              <a:t>% From Cobourg / </a:t>
            </a:r>
            <a:r>
              <a:rPr lang="en-CA" sz="1400" b="1" i="0" u="none" strike="noStrike" baseline="0">
                <a:effectLst/>
              </a:rPr>
              <a:t>Haliburton Areas</a:t>
            </a:r>
            <a:endParaRPr lang="en-CA" sz="1400"/>
          </a:p>
        </c:rich>
      </c:tx>
      <c:layout/>
      <c:overlay val="0"/>
    </c:title>
    <c:autoTitleDeleted val="0"/>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28575" cap="rnd">
            <a:solidFill>
              <a:schemeClr val="accent1"/>
            </a:solidFill>
            <a:round/>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solidFill>
            <a:schemeClr val="accent1"/>
          </a:solidFill>
          <a:ln w="28575" cap="rnd">
            <a:solidFill>
              <a:schemeClr val="accent1"/>
            </a:solidFill>
            <a:round/>
          </a:ln>
          <a:effectLst/>
        </c:spPr>
        <c:marker>
          <c:symbol val="none"/>
        </c:marker>
      </c:pivotFmt>
      <c:pivotFmt>
        <c:idx val="7"/>
        <c:spPr>
          <a:solidFill>
            <a:schemeClr val="accent1"/>
          </a:solidFill>
          <a:ln w="28575" cap="rnd">
            <a:solidFill>
              <a:schemeClr val="accent1"/>
            </a:solidFill>
            <a:round/>
          </a:ln>
          <a:effectLst/>
        </c:spPr>
        <c:marker>
          <c:symbol val="none"/>
        </c:marker>
      </c:pivotFmt>
      <c:pivotFmt>
        <c:idx val="8"/>
        <c:spPr>
          <a:solidFill>
            <a:schemeClr val="accent1"/>
          </a:solidFill>
          <a:ln w="28575" cap="rnd">
            <a:solidFill>
              <a:schemeClr val="accent1"/>
            </a:solidFill>
            <a:round/>
          </a:ln>
          <a:effectLst/>
        </c:spPr>
        <c:marker>
          <c:symbol val="none"/>
        </c:marker>
      </c:pivotFmt>
      <c:pivotFmt>
        <c:idx val="9"/>
        <c:spPr>
          <a:solidFill>
            <a:schemeClr val="accent1"/>
          </a:solidFill>
          <a:ln w="28575" cap="rnd">
            <a:solidFill>
              <a:schemeClr val="accent1"/>
            </a:solidFill>
            <a:round/>
          </a:ln>
          <a:effectLst/>
        </c:spPr>
        <c:marker>
          <c:symbol val="none"/>
        </c:marker>
      </c:pivotFmt>
      <c:pivotFmt>
        <c:idx val="10"/>
        <c:spPr>
          <a:solidFill>
            <a:schemeClr val="accent1"/>
          </a:solidFill>
          <a:ln w="28575" cap="rnd">
            <a:solidFill>
              <a:schemeClr val="accent1"/>
            </a:solidFill>
            <a:round/>
          </a:ln>
          <a:effectLst/>
        </c:spPr>
        <c:marker>
          <c:symbol val="none"/>
        </c:marker>
      </c:pivotFmt>
      <c:pivotFmt>
        <c:idx val="11"/>
        <c:spPr>
          <a:solidFill>
            <a:schemeClr val="accent1"/>
          </a:solidFill>
          <a:ln w="28575" cap="rnd">
            <a:solidFill>
              <a:schemeClr val="accent1"/>
            </a:solidFill>
            <a:round/>
          </a:ln>
          <a:effectLst/>
        </c:spPr>
        <c:marker>
          <c:symbol val="none"/>
        </c:marker>
      </c:pivotFmt>
      <c:pivotFmt>
        <c:idx val="12"/>
        <c:spPr>
          <a:ln w="28575" cap="rnd">
            <a:solidFill>
              <a:schemeClr val="accent1"/>
            </a:solidFill>
            <a:round/>
          </a:ln>
          <a:effectLst/>
        </c:spPr>
        <c:marker>
          <c:symbol val="none"/>
        </c:marker>
      </c:pivotFmt>
      <c:pivotFmt>
        <c:idx val="13"/>
        <c:spPr>
          <a:ln w="28575" cap="rnd">
            <a:solidFill>
              <a:schemeClr val="accent1"/>
            </a:solidFill>
            <a:round/>
          </a:ln>
          <a:effectLst/>
        </c:spPr>
        <c:marker>
          <c:symbol val="none"/>
        </c:marker>
      </c:pivotFmt>
      <c:pivotFmt>
        <c:idx val="14"/>
        <c:spPr>
          <a:ln w="28575" cap="rnd">
            <a:solidFill>
              <a:schemeClr val="accent1"/>
            </a:solidFill>
            <a:round/>
          </a:ln>
          <a:effectLst/>
        </c:spPr>
        <c:marker>
          <c:symbol val="none"/>
        </c:marker>
      </c:pivotFmt>
      <c:pivotFmt>
        <c:idx val="15"/>
        <c:spPr>
          <a:ln w="28575" cap="rnd">
            <a:solidFill>
              <a:schemeClr val="accent1"/>
            </a:solidFill>
            <a:round/>
          </a:ln>
          <a:effectLst/>
        </c:spPr>
        <c:marker>
          <c:symbol val="none"/>
        </c:marker>
      </c:pivotFmt>
      <c:pivotFmt>
        <c:idx val="16"/>
        <c:spPr>
          <a:ln w="28575" cap="rnd">
            <a:solidFill>
              <a:schemeClr val="accent1"/>
            </a:solidFill>
            <a:round/>
          </a:ln>
          <a:effectLst/>
        </c:spPr>
        <c:marker>
          <c:symbol val="none"/>
        </c:marker>
      </c:pivotFmt>
      <c:pivotFmt>
        <c:idx val="17"/>
        <c:spPr>
          <a:ln w="28575" cap="rnd">
            <a:solidFill>
              <a:schemeClr val="accent1"/>
            </a:solidFill>
            <a:round/>
          </a:ln>
          <a:effectLst/>
        </c:spPr>
        <c:marker>
          <c:symbol val="none"/>
        </c:marker>
      </c:pivotFmt>
      <c:pivotFmt>
        <c:idx val="18"/>
        <c:spPr>
          <a:ln w="28575" cap="rnd">
            <a:solidFill>
              <a:schemeClr val="accent1"/>
            </a:solidFill>
            <a:round/>
          </a:ln>
          <a:effectLst/>
        </c:spPr>
        <c:marker>
          <c:symbol val="none"/>
        </c:marker>
      </c:pivotFmt>
      <c:pivotFmt>
        <c:idx val="19"/>
        <c:spPr>
          <a:ln w="28575" cap="rnd">
            <a:solidFill>
              <a:schemeClr val="accent2"/>
            </a:solidFill>
            <a:round/>
          </a:ln>
          <a:effectLst/>
        </c:spPr>
        <c:marker>
          <c:symbol val="none"/>
        </c:marker>
      </c:pivotFmt>
      <c:pivotFmt>
        <c:idx val="20"/>
        <c:spPr>
          <a:ln w="28575" cap="rnd">
            <a:solidFill>
              <a:schemeClr val="accent3"/>
            </a:solidFill>
            <a:round/>
          </a:ln>
          <a:effectLst/>
        </c:spPr>
        <c:marker>
          <c:symbol val="none"/>
        </c:marker>
      </c:pivotFmt>
      <c:pivotFmt>
        <c:idx val="21"/>
        <c:spPr>
          <a:ln w="28575" cap="rnd">
            <a:solidFill>
              <a:schemeClr val="accent4"/>
            </a:solidFill>
            <a:round/>
          </a:ln>
          <a:effectLst/>
        </c:spPr>
        <c:marker>
          <c:symbol val="none"/>
        </c:marker>
      </c:pivotFmt>
      <c:pivotFmt>
        <c:idx val="22"/>
        <c:spPr>
          <a:ln w="28575" cap="rnd">
            <a:solidFill>
              <a:schemeClr val="accent5"/>
            </a:solidFill>
            <a:round/>
          </a:ln>
          <a:effectLst/>
        </c:spPr>
        <c:marker>
          <c:symbol val="none"/>
        </c:marker>
      </c:pivotFmt>
      <c:pivotFmt>
        <c:idx val="23"/>
        <c:spPr>
          <a:ln w="28575" cap="rnd">
            <a:solidFill>
              <a:schemeClr val="accent6"/>
            </a:solidFill>
            <a:round/>
          </a:ln>
          <a:effectLst/>
        </c:spPr>
        <c:marker>
          <c:symbol val="none"/>
        </c:marker>
      </c:pivotFmt>
      <c:pivotFmt>
        <c:idx val="24"/>
        <c:spPr>
          <a:ln w="28575" cap="rnd">
            <a:solidFill>
              <a:schemeClr val="accent1"/>
            </a:solidFill>
            <a:round/>
          </a:ln>
          <a:effectLst/>
        </c:spPr>
        <c:marker>
          <c:symbol val="none"/>
        </c:marker>
      </c:pivotFmt>
      <c:pivotFmt>
        <c:idx val="25"/>
        <c:spPr>
          <a:ln w="28575" cap="rnd">
            <a:solidFill>
              <a:schemeClr val="accent2"/>
            </a:solidFill>
            <a:round/>
          </a:ln>
          <a:effectLst/>
        </c:spPr>
        <c:marker>
          <c:symbol val="none"/>
        </c:marker>
      </c:pivotFmt>
      <c:pivotFmt>
        <c:idx val="26"/>
        <c:spPr>
          <a:ln w="28575" cap="rnd">
            <a:solidFill>
              <a:schemeClr val="accent3"/>
            </a:solidFill>
            <a:round/>
          </a:ln>
          <a:effectLst/>
        </c:spPr>
        <c:marker>
          <c:symbol val="none"/>
        </c:marker>
      </c:pivotFmt>
      <c:pivotFmt>
        <c:idx val="27"/>
        <c:spPr>
          <a:ln w="28575" cap="rnd">
            <a:solidFill>
              <a:schemeClr val="accent4"/>
            </a:solidFill>
            <a:round/>
          </a:ln>
          <a:effectLst/>
        </c:spPr>
        <c:marker>
          <c:symbol val="none"/>
        </c:marker>
      </c:pivotFmt>
      <c:pivotFmt>
        <c:idx val="28"/>
        <c:spPr>
          <a:ln w="28575" cap="rnd">
            <a:solidFill>
              <a:schemeClr val="accent5"/>
            </a:solidFill>
            <a:round/>
          </a:ln>
          <a:effectLst/>
        </c:spPr>
        <c:marker>
          <c:symbol val="none"/>
        </c:marker>
      </c:pivotFmt>
      <c:pivotFmt>
        <c:idx val="29"/>
        <c:spPr>
          <a:ln w="28575" cap="rnd">
            <a:solidFill>
              <a:schemeClr val="accent6"/>
            </a:solidFill>
            <a:round/>
          </a:ln>
          <a:effectLst/>
        </c:spPr>
        <c:marker>
          <c:symbol val="none"/>
        </c:marker>
      </c:pivotFmt>
      <c:pivotFmt>
        <c:idx val="30"/>
        <c:spPr>
          <a:ln w="28575" cap="rnd">
            <a:solidFill>
              <a:schemeClr val="accent1"/>
            </a:solidFill>
            <a:round/>
          </a:ln>
          <a:effectLst/>
        </c:spPr>
        <c:marker>
          <c:symbol val="none"/>
        </c:marker>
      </c:pivotFmt>
      <c:pivotFmt>
        <c:idx val="31"/>
        <c:spPr>
          <a:ln w="28575" cap="rnd">
            <a:solidFill>
              <a:schemeClr val="accent2"/>
            </a:solidFill>
            <a:round/>
          </a:ln>
          <a:effectLst/>
        </c:spPr>
        <c:marker>
          <c:symbol val="none"/>
        </c:marker>
      </c:pivotFmt>
      <c:pivotFmt>
        <c:idx val="32"/>
        <c:spPr>
          <a:ln w="28575" cap="rnd">
            <a:solidFill>
              <a:schemeClr val="accent3"/>
            </a:solidFill>
            <a:round/>
          </a:ln>
          <a:effectLst/>
        </c:spPr>
        <c:marker>
          <c:symbol val="none"/>
        </c:marker>
      </c:pivotFmt>
      <c:pivotFmt>
        <c:idx val="33"/>
        <c:spPr>
          <a:ln w="28575" cap="rnd">
            <a:solidFill>
              <a:schemeClr val="accent4"/>
            </a:solidFill>
            <a:round/>
          </a:ln>
          <a:effectLst/>
        </c:spPr>
        <c:marker>
          <c:symbol val="none"/>
        </c:marker>
      </c:pivotFmt>
      <c:pivotFmt>
        <c:idx val="34"/>
        <c:spPr>
          <a:ln w="28575" cap="rnd">
            <a:solidFill>
              <a:schemeClr val="accent5"/>
            </a:solidFill>
            <a:round/>
          </a:ln>
          <a:effectLst/>
        </c:spPr>
        <c:marker>
          <c:symbol val="none"/>
        </c:marker>
      </c:pivotFmt>
      <c:pivotFmt>
        <c:idx val="35"/>
        <c:spPr>
          <a:ln w="28575" cap="rnd">
            <a:solidFill>
              <a:schemeClr val="accent6"/>
            </a:solidFill>
            <a:round/>
          </a:ln>
          <a:effectLst/>
        </c:spPr>
        <c:marker>
          <c:symbol val="none"/>
        </c:marker>
      </c:pivotFmt>
      <c:pivotFmt>
        <c:idx val="36"/>
        <c:spPr>
          <a:ln w="28575" cap="rnd">
            <a:solidFill>
              <a:schemeClr val="accent2"/>
            </a:solidFill>
            <a:round/>
          </a:ln>
          <a:effectLst/>
        </c:spPr>
        <c:marker>
          <c:symbol val="none"/>
        </c:marker>
      </c:pivotFmt>
      <c:pivotFmt>
        <c:idx val="37"/>
        <c:spPr>
          <a:ln w="28575" cap="rnd">
            <a:solidFill>
              <a:schemeClr val="accent3"/>
            </a:solidFill>
            <a:round/>
          </a:ln>
          <a:effectLst/>
        </c:spPr>
        <c:marker>
          <c:symbol val="none"/>
        </c:marker>
      </c:pivotFmt>
      <c:pivotFmt>
        <c:idx val="38"/>
        <c:spPr>
          <a:ln w="28575" cap="rnd">
            <a:solidFill>
              <a:schemeClr val="accent4"/>
            </a:solidFill>
            <a:round/>
          </a:ln>
          <a:effectLst/>
        </c:spPr>
        <c:marker>
          <c:symbol val="none"/>
        </c:marker>
      </c:pivotFmt>
      <c:pivotFmt>
        <c:idx val="39"/>
        <c:spPr>
          <a:ln w="28575" cap="rnd">
            <a:solidFill>
              <a:schemeClr val="accent5"/>
            </a:solidFill>
            <a:round/>
          </a:ln>
          <a:effectLst/>
        </c:spPr>
        <c:marker>
          <c:symbol val="none"/>
        </c:marker>
      </c:pivotFmt>
      <c:pivotFmt>
        <c:idx val="40"/>
        <c:spPr>
          <a:ln w="28575" cap="rnd">
            <a:solidFill>
              <a:schemeClr val="accent2"/>
            </a:solidFill>
            <a:round/>
          </a:ln>
          <a:effectLst/>
        </c:spPr>
        <c:marker>
          <c:symbol val="none"/>
        </c:marker>
      </c:pivotFmt>
      <c:pivotFmt>
        <c:idx val="41"/>
        <c:spPr>
          <a:ln w="28575" cap="rnd">
            <a:solidFill>
              <a:schemeClr val="accent3"/>
            </a:solidFill>
            <a:round/>
          </a:ln>
          <a:effectLst/>
        </c:spPr>
        <c:marker>
          <c:symbol val="none"/>
        </c:marker>
      </c:pivotFmt>
      <c:pivotFmt>
        <c:idx val="42"/>
        <c:spPr>
          <a:ln w="28575" cap="rnd">
            <a:solidFill>
              <a:schemeClr val="accent4"/>
            </a:solidFill>
            <a:round/>
          </a:ln>
          <a:effectLst/>
        </c:spPr>
        <c:marker>
          <c:symbol val="none"/>
        </c:marker>
      </c:pivotFmt>
      <c:pivotFmt>
        <c:idx val="43"/>
        <c:spPr>
          <a:ln w="28575" cap="rnd">
            <a:solidFill>
              <a:schemeClr val="accent5"/>
            </a:solidFill>
            <a:round/>
          </a:ln>
          <a:effectLst/>
        </c:spPr>
        <c:marker>
          <c:symbol val="none"/>
        </c:marker>
      </c:pivotFmt>
      <c:pivotFmt>
        <c:idx val="44"/>
        <c:spPr>
          <a:ln w="28575" cap="rnd">
            <a:solidFill>
              <a:schemeClr val="accent2"/>
            </a:solidFill>
            <a:round/>
          </a:ln>
          <a:effectLst/>
        </c:spPr>
        <c:marker>
          <c:symbol val="none"/>
        </c:marker>
      </c:pivotFmt>
      <c:pivotFmt>
        <c:idx val="45"/>
        <c:spPr>
          <a:ln w="28575" cap="rnd">
            <a:solidFill>
              <a:schemeClr val="accent3"/>
            </a:solidFill>
            <a:round/>
          </a:ln>
          <a:effectLst/>
        </c:spPr>
        <c:marker>
          <c:symbol val="none"/>
        </c:marker>
      </c:pivotFmt>
      <c:pivotFmt>
        <c:idx val="46"/>
        <c:spPr>
          <a:ln w="28575" cap="rnd">
            <a:solidFill>
              <a:schemeClr val="accent4"/>
            </a:solidFill>
            <a:round/>
          </a:ln>
          <a:effectLst/>
        </c:spPr>
        <c:marker>
          <c:symbol val="none"/>
        </c:marker>
      </c:pivotFmt>
      <c:pivotFmt>
        <c:idx val="47"/>
        <c:spPr>
          <a:ln w="28575" cap="rnd">
            <a:solidFill>
              <a:schemeClr val="accent5"/>
            </a:solidFill>
            <a:round/>
          </a:ln>
          <a:effectLst/>
        </c:spPr>
        <c:marker>
          <c:symbol val="none"/>
        </c:marker>
      </c:pivotFmt>
      <c:pivotFmt>
        <c:idx val="48"/>
        <c:spPr>
          <a:ln w="28575" cap="rnd">
            <a:solidFill>
              <a:schemeClr val="accent3"/>
            </a:solidFill>
            <a:round/>
          </a:ln>
          <a:effectLst/>
        </c:spPr>
        <c:marker>
          <c:symbol val="none"/>
        </c:marker>
      </c:pivotFmt>
      <c:pivotFmt>
        <c:idx val="49"/>
        <c:spPr>
          <a:ln w="28575" cap="rnd">
            <a:solidFill>
              <a:schemeClr val="accent4"/>
            </a:solidFill>
            <a:round/>
          </a:ln>
          <a:effectLst/>
        </c:spPr>
        <c:marker>
          <c:symbol val="none"/>
        </c:marker>
      </c:pivotFmt>
      <c:pivotFmt>
        <c:idx val="50"/>
        <c:spPr>
          <a:ln w="28575" cap="rnd">
            <a:solidFill>
              <a:schemeClr val="accent5"/>
            </a:solidFill>
            <a:round/>
          </a:ln>
          <a:effectLst/>
        </c:spPr>
        <c:marker>
          <c:symbol val="none"/>
        </c:marker>
      </c:pivotFmt>
      <c:pivotFmt>
        <c:idx val="51"/>
        <c:spPr>
          <a:ln w="28575" cap="rnd">
            <a:solidFill>
              <a:schemeClr val="accent3"/>
            </a:solidFill>
            <a:round/>
          </a:ln>
          <a:effectLst/>
        </c:spPr>
        <c:marker>
          <c:symbol val="none"/>
        </c:marker>
      </c:pivotFmt>
      <c:pivotFmt>
        <c:idx val="52"/>
        <c:spPr>
          <a:ln w="28575" cap="rnd">
            <a:solidFill>
              <a:schemeClr val="accent4"/>
            </a:solidFill>
            <a:round/>
          </a:ln>
          <a:effectLst/>
        </c:spPr>
        <c:marker>
          <c:symbol val="none"/>
        </c:marker>
      </c:pivotFmt>
      <c:pivotFmt>
        <c:idx val="53"/>
        <c:spPr>
          <a:ln w="28575" cap="rnd">
            <a:solidFill>
              <a:schemeClr val="accent5"/>
            </a:solidFill>
            <a:round/>
          </a:ln>
          <a:effectLst/>
        </c:spPr>
        <c:marker>
          <c:symbol val="none"/>
        </c:marker>
      </c:pivotFmt>
      <c:pivotFmt>
        <c:idx val="54"/>
        <c:marker>
          <c:symbol val="none"/>
        </c:marker>
      </c:pivotFmt>
    </c:pivotFmts>
    <c:plotArea>
      <c:layout/>
      <c:lineChart>
        <c:grouping val="standard"/>
        <c:varyColors val="0"/>
        <c:ser>
          <c:idx val="0"/>
          <c:order val="0"/>
          <c:tx>
            <c:v>% Cobourg</c:v>
          </c:tx>
          <c:spPr>
            <a:ln w="28575" cap="rnd">
              <a:solidFill>
                <a:schemeClr val="accent5"/>
              </a:solidFill>
              <a:round/>
            </a:ln>
            <a:effectLst/>
          </c:spPr>
          <c:marker>
            <c:symbol val="none"/>
          </c:marker>
          <c:cat>
            <c:strLit>
              <c:ptCount val="13"/>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strLit>
          </c:cat>
          <c:val>
            <c:numLit>
              <c:formatCode>0\ %;\-0\ %;0\ %</c:formatCode>
              <c:ptCount val="13"/>
              <c:pt idx="0">
                <c:v>5.129064699966477E-2</c:v>
              </c:pt>
              <c:pt idx="1">
                <c:v>5.2161383285302593E-2</c:v>
              </c:pt>
              <c:pt idx="2">
                <c:v>5.0041242782513061E-2</c:v>
              </c:pt>
              <c:pt idx="3">
                <c:v>4.9385633270321361E-2</c:v>
              </c:pt>
              <c:pt idx="4">
                <c:v>4.2937587986860627E-2</c:v>
              </c:pt>
              <c:pt idx="5">
                <c:v>4.5886828340466E-2</c:v>
              </c:pt>
              <c:pt idx="6">
                <c:v>4.9418604651162788E-2</c:v>
              </c:pt>
              <c:pt idx="7">
                <c:v>4.6086320409656184E-2</c:v>
              </c:pt>
              <c:pt idx="8">
                <c:v>4.4938390915680117E-2</c:v>
              </c:pt>
              <c:pt idx="9">
                <c:v>4.920144255538382E-2</c:v>
              </c:pt>
              <c:pt idx="10">
                <c:v>3.8993710691823898E-2</c:v>
              </c:pt>
              <c:pt idx="11">
                <c:v>4.271099744245524E-2</c:v>
              </c:pt>
              <c:pt idx="12">
                <c:v>3.9942528735632185E-2</c:v>
              </c:pt>
            </c:numLit>
          </c:val>
          <c:smooth val="0"/>
          <c:extLst>
            <c:ext xmlns:c16="http://schemas.microsoft.com/office/drawing/2014/chart" uri="{C3380CC4-5D6E-409C-BE32-E72D297353CC}">
              <c16:uniqueId val="{00000000-A439-47C0-92BC-00C66BB88637}"/>
            </c:ext>
          </c:extLst>
        </c:ser>
        <c:ser>
          <c:idx val="1"/>
          <c:order val="1"/>
          <c:tx>
            <c:v>% Haliburton</c:v>
          </c:tx>
          <c:marker>
            <c:symbol val="none"/>
          </c:marker>
          <c:cat>
            <c:strLit>
              <c:ptCount val="13"/>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strLit>
          </c:cat>
          <c:val>
            <c:numLit>
              <c:formatCode>0\ %;\-0\ %;0\ %</c:formatCode>
              <c:ptCount val="13"/>
              <c:pt idx="0">
                <c:v>1.9443513241702983E-2</c:v>
              </c:pt>
              <c:pt idx="1">
                <c:v>1.9596541786743516E-2</c:v>
              </c:pt>
              <c:pt idx="2">
                <c:v>1.7871872422326091E-2</c:v>
              </c:pt>
              <c:pt idx="3">
                <c:v>1.9139886578449904E-2</c:v>
              </c:pt>
              <c:pt idx="4">
                <c:v>2.1820741435945566E-2</c:v>
              </c:pt>
              <c:pt idx="5">
                <c:v>2.1635758440323349E-2</c:v>
              </c:pt>
              <c:pt idx="6">
                <c:v>1.7684108527131783E-2</c:v>
              </c:pt>
              <c:pt idx="7">
                <c:v>2.0482809070958303E-2</c:v>
              </c:pt>
              <c:pt idx="8">
                <c:v>2.1019569944431021E-2</c:v>
              </c:pt>
              <c:pt idx="9">
                <c:v>1.5713549716640907E-2</c:v>
              </c:pt>
              <c:pt idx="10">
                <c:v>1.8364779874213838E-2</c:v>
              </c:pt>
              <c:pt idx="11">
                <c:v>1.5601023017902813E-2</c:v>
              </c:pt>
              <c:pt idx="12">
                <c:v>1.5229885057471264E-2</c:v>
              </c:pt>
            </c:numLit>
          </c:val>
          <c:smooth val="0"/>
          <c:extLst>
            <c:ext xmlns:c16="http://schemas.microsoft.com/office/drawing/2014/chart" uri="{C3380CC4-5D6E-409C-BE32-E72D297353CC}">
              <c16:uniqueId val="{00000000-2DF9-4C0B-961E-B9D524EA526D}"/>
            </c:ext>
          </c:extLst>
        </c:ser>
        <c:dLbls>
          <c:showLegendKey val="0"/>
          <c:showVal val="0"/>
          <c:showCatName val="0"/>
          <c:showSerName val="0"/>
          <c:showPercent val="0"/>
          <c:showBubbleSize val="0"/>
        </c:dLbls>
        <c:smooth val="0"/>
        <c:axId val="1508881360"/>
        <c:axId val="1493749968"/>
      </c:lineChart>
      <c:catAx>
        <c:axId val="1508881360"/>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749968"/>
        <c:crosses val="autoZero"/>
        <c:auto val="1"/>
        <c:lblAlgn val="ctr"/>
        <c:lblOffset val="100"/>
        <c:noMultiLvlLbl val="0"/>
        <c:extLst>
          <c:ext xmlns:c15="http://schemas.microsoft.com/office/drawing/2012/chart" uri="{F40574EE-89B7-4290-83BB-5DA773EAF853}">
            <c15:numFmt c:formatCode="General" c:sourceLinked="1"/>
          </c:ext>
        </c:extLst>
      </c:catAx>
      <c:valAx>
        <c:axId val="1493749968"/>
        <c:scaling>
          <c:orientation val="minMax"/>
        </c:scaling>
        <c:delete val="0"/>
        <c:axPos val="l"/>
        <c:majorGridlines>
          <c:spPr>
            <a:ln w="9525" cap="flat" cmpd="sng" algn="ctr">
              <a:solidFill>
                <a:schemeClr val="tx1">
                  <a:lumMod val="15000"/>
                  <a:lumOff val="85000"/>
                </a:schemeClr>
              </a:solidFill>
              <a:round/>
            </a:ln>
            <a:effectLst/>
          </c:spPr>
        </c:majorGridlines>
        <c:numFmt formatCode="0\ %;\-0\ %;0\ %"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8881360"/>
        <c:crosses val="autoZero"/>
        <c:crossBetween val="between"/>
        <c:extLst>
          <c:ext xmlns:c15="http://schemas.microsoft.com/office/drawing/2012/chart" uri="{F40574EE-89B7-4290-83BB-5DA773EAF853}">
            <c15:numFmt c:formatCode="0\ %;\-0\ %;0\ %" c:sourceLinked="1"/>
          </c:ext>
        </c:extLst>
      </c:valAx>
    </c:plotArea>
    <c:legend>
      <c:legendPos val="b"/>
      <c:layout/>
      <c:overlay val="0"/>
    </c:legend>
    <c:plotVisOnly val="1"/>
    <c:dispBlanksAs val="gap"/>
    <c:showDLblsOverMax val="0"/>
  </c:chart>
  <c:txPr>
    <a:bodyPr/>
    <a:lstStyle/>
    <a:p>
      <a:pPr>
        <a:defRPr/>
      </a:pPr>
      <a:endParaRPr lang="en-US"/>
    </a:p>
  </c:txPr>
  <c:extLst>
    <c:ext xmlns:c15="http://schemas.microsoft.com/office/drawing/2012/chart" uri="{723BEF56-08C2-4564-9609-F4CBC75E7E54}">
      <c15:pivotSource>
        <c15:name>[registration_Import export pivot.xlsx]PivotChartTable5</c15:name>
        <c15:fmtId val="6"/>
      </c15:pivotSource>
      <c15:pivotOptions>
        <c15:dropZoneFilter val="1"/>
        <c15:dropZoneCategories val="1"/>
        <c15:dropZoneData val="1"/>
        <c15:dropZoneSeries val="1"/>
      </c15: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CA" sz="1400"/>
              <a:t>% From GTA</a:t>
            </a:r>
          </a:p>
        </c:rich>
      </c:tx>
      <c:layout/>
      <c:overlay val="0"/>
    </c:title>
    <c:autoTitleDeleted val="0"/>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28575" cap="rnd">
            <a:solidFill>
              <a:schemeClr val="accent1"/>
            </a:solidFill>
            <a:round/>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solidFill>
            <a:schemeClr val="accent1"/>
          </a:solidFill>
          <a:ln w="28575" cap="rnd">
            <a:solidFill>
              <a:schemeClr val="accent1"/>
            </a:solidFill>
            <a:round/>
          </a:ln>
          <a:effectLst/>
        </c:spPr>
        <c:marker>
          <c:symbol val="none"/>
        </c:marker>
      </c:pivotFmt>
      <c:pivotFmt>
        <c:idx val="7"/>
        <c:spPr>
          <a:solidFill>
            <a:schemeClr val="accent1"/>
          </a:solidFill>
          <a:ln w="28575" cap="rnd">
            <a:solidFill>
              <a:schemeClr val="accent1"/>
            </a:solidFill>
            <a:round/>
          </a:ln>
          <a:effectLst/>
        </c:spPr>
        <c:marker>
          <c:symbol val="none"/>
        </c:marker>
      </c:pivotFmt>
      <c:pivotFmt>
        <c:idx val="8"/>
        <c:spPr>
          <a:solidFill>
            <a:schemeClr val="accent1"/>
          </a:solidFill>
          <a:ln w="28575" cap="rnd">
            <a:solidFill>
              <a:schemeClr val="accent1"/>
            </a:solidFill>
            <a:round/>
          </a:ln>
          <a:effectLst/>
        </c:spPr>
        <c:marker>
          <c:symbol val="none"/>
        </c:marker>
      </c:pivotFmt>
      <c:pivotFmt>
        <c:idx val="9"/>
        <c:spPr>
          <a:solidFill>
            <a:schemeClr val="accent1"/>
          </a:solidFill>
          <a:ln w="28575" cap="rnd">
            <a:solidFill>
              <a:schemeClr val="accent1"/>
            </a:solidFill>
            <a:round/>
          </a:ln>
          <a:effectLst/>
        </c:spPr>
        <c:marker>
          <c:symbol val="none"/>
        </c:marker>
      </c:pivotFmt>
      <c:pivotFmt>
        <c:idx val="10"/>
        <c:spPr>
          <a:solidFill>
            <a:schemeClr val="accent1"/>
          </a:solidFill>
          <a:ln w="28575" cap="rnd">
            <a:solidFill>
              <a:schemeClr val="accent1"/>
            </a:solidFill>
            <a:round/>
          </a:ln>
          <a:effectLst/>
        </c:spPr>
        <c:marker>
          <c:symbol val="none"/>
        </c:marker>
      </c:pivotFmt>
      <c:pivotFmt>
        <c:idx val="11"/>
        <c:spPr>
          <a:solidFill>
            <a:schemeClr val="accent1"/>
          </a:solidFill>
          <a:ln w="28575" cap="rnd">
            <a:solidFill>
              <a:schemeClr val="accent1"/>
            </a:solidFill>
            <a:round/>
          </a:ln>
          <a:effectLst/>
        </c:spPr>
        <c:marker>
          <c:symbol val="none"/>
        </c:marker>
      </c:pivotFmt>
      <c:pivotFmt>
        <c:idx val="12"/>
        <c:spPr>
          <a:ln w="28575" cap="rnd">
            <a:solidFill>
              <a:schemeClr val="accent1"/>
            </a:solidFill>
            <a:round/>
          </a:ln>
          <a:effectLst/>
        </c:spPr>
        <c:marker>
          <c:symbol val="none"/>
        </c:marker>
      </c:pivotFmt>
      <c:pivotFmt>
        <c:idx val="13"/>
        <c:spPr>
          <a:ln w="28575" cap="rnd">
            <a:solidFill>
              <a:schemeClr val="accent1"/>
            </a:solidFill>
            <a:round/>
          </a:ln>
          <a:effectLst/>
        </c:spPr>
        <c:marker>
          <c:symbol val="none"/>
        </c:marker>
      </c:pivotFmt>
      <c:pivotFmt>
        <c:idx val="14"/>
        <c:spPr>
          <a:ln w="28575" cap="rnd">
            <a:solidFill>
              <a:schemeClr val="accent1"/>
            </a:solidFill>
            <a:round/>
          </a:ln>
          <a:effectLst/>
        </c:spPr>
        <c:marker>
          <c:symbol val="none"/>
        </c:marker>
      </c:pivotFmt>
      <c:pivotFmt>
        <c:idx val="15"/>
        <c:spPr>
          <a:ln w="28575" cap="rnd">
            <a:solidFill>
              <a:schemeClr val="accent1"/>
            </a:solidFill>
            <a:round/>
          </a:ln>
          <a:effectLst/>
        </c:spPr>
        <c:marker>
          <c:symbol val="none"/>
        </c:marker>
      </c:pivotFmt>
      <c:pivotFmt>
        <c:idx val="16"/>
        <c:spPr>
          <a:ln w="28575" cap="rnd">
            <a:solidFill>
              <a:schemeClr val="accent1"/>
            </a:solidFill>
            <a:round/>
          </a:ln>
          <a:effectLst/>
        </c:spPr>
        <c:marker>
          <c:symbol val="none"/>
        </c:marker>
      </c:pivotFmt>
      <c:pivotFmt>
        <c:idx val="17"/>
        <c:spPr>
          <a:ln w="28575" cap="rnd">
            <a:solidFill>
              <a:schemeClr val="accent1"/>
            </a:solidFill>
            <a:round/>
          </a:ln>
          <a:effectLst/>
        </c:spPr>
        <c:marker>
          <c:symbol val="none"/>
        </c:marker>
      </c:pivotFmt>
      <c:pivotFmt>
        <c:idx val="18"/>
        <c:spPr>
          <a:ln w="28575" cap="rnd">
            <a:solidFill>
              <a:schemeClr val="accent1"/>
            </a:solidFill>
            <a:round/>
          </a:ln>
          <a:effectLst/>
        </c:spPr>
        <c:marker>
          <c:symbol val="none"/>
        </c:marker>
      </c:pivotFmt>
      <c:pivotFmt>
        <c:idx val="19"/>
        <c:spPr>
          <a:ln w="28575" cap="rnd">
            <a:solidFill>
              <a:schemeClr val="accent2"/>
            </a:solidFill>
            <a:round/>
          </a:ln>
          <a:effectLst/>
        </c:spPr>
        <c:marker>
          <c:symbol val="none"/>
        </c:marker>
      </c:pivotFmt>
      <c:pivotFmt>
        <c:idx val="20"/>
        <c:spPr>
          <a:ln w="28575" cap="rnd">
            <a:solidFill>
              <a:schemeClr val="accent3"/>
            </a:solidFill>
            <a:round/>
          </a:ln>
          <a:effectLst/>
        </c:spPr>
        <c:marker>
          <c:symbol val="none"/>
        </c:marker>
      </c:pivotFmt>
      <c:pivotFmt>
        <c:idx val="21"/>
        <c:spPr>
          <a:ln w="28575" cap="rnd">
            <a:solidFill>
              <a:schemeClr val="accent4"/>
            </a:solidFill>
            <a:round/>
          </a:ln>
          <a:effectLst/>
        </c:spPr>
        <c:marker>
          <c:symbol val="none"/>
        </c:marker>
      </c:pivotFmt>
      <c:pivotFmt>
        <c:idx val="22"/>
        <c:spPr>
          <a:ln w="28575" cap="rnd">
            <a:solidFill>
              <a:schemeClr val="accent5"/>
            </a:solidFill>
            <a:round/>
          </a:ln>
          <a:effectLst/>
        </c:spPr>
        <c:marker>
          <c:symbol val="none"/>
        </c:marker>
      </c:pivotFmt>
      <c:pivotFmt>
        <c:idx val="23"/>
        <c:spPr>
          <a:ln w="28575" cap="rnd">
            <a:solidFill>
              <a:schemeClr val="accent6"/>
            </a:solidFill>
            <a:round/>
          </a:ln>
          <a:effectLst/>
        </c:spPr>
        <c:marker>
          <c:symbol val="none"/>
        </c:marker>
      </c:pivotFmt>
      <c:pivotFmt>
        <c:idx val="24"/>
        <c:spPr>
          <a:ln w="28575" cap="rnd">
            <a:solidFill>
              <a:schemeClr val="accent1"/>
            </a:solidFill>
            <a:round/>
          </a:ln>
          <a:effectLst/>
        </c:spPr>
        <c:marker>
          <c:symbol val="none"/>
        </c:marker>
      </c:pivotFmt>
      <c:pivotFmt>
        <c:idx val="25"/>
        <c:spPr>
          <a:ln w="28575" cap="rnd">
            <a:solidFill>
              <a:schemeClr val="accent1"/>
            </a:solidFill>
            <a:round/>
          </a:ln>
          <a:effectLst/>
        </c:spPr>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s>
    <c:plotArea>
      <c:layout/>
      <c:lineChart>
        <c:grouping val="standard"/>
        <c:varyColors val="0"/>
        <c:ser>
          <c:idx val="0"/>
          <c:order val="0"/>
          <c:tx>
            <c:v>Total</c:v>
          </c:tx>
          <c:marker>
            <c:symbol val="none"/>
          </c:marker>
          <c:cat>
            <c:strLit>
              <c:ptCount val="13"/>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strLit>
          </c:cat>
          <c:val>
            <c:numLit>
              <c:formatCode>0\ %;\-0\ %;0\ %</c:formatCode>
              <c:ptCount val="13"/>
              <c:pt idx="0">
                <c:v>0.15990613476366075</c:v>
              </c:pt>
              <c:pt idx="1">
                <c:v>0.18126801152737751</c:v>
              </c:pt>
              <c:pt idx="2">
                <c:v>0.19246631839428099</c:v>
              </c:pt>
              <c:pt idx="3">
                <c:v>0.18407372400756145</c:v>
              </c:pt>
              <c:pt idx="4">
                <c:v>0.19755983106522759</c:v>
              </c:pt>
              <c:pt idx="5">
                <c:v>0.19234427009034713</c:v>
              </c:pt>
              <c:pt idx="6">
                <c:v>0.19234496124031009</c:v>
              </c:pt>
              <c:pt idx="7">
                <c:v>0.18775908315045112</c:v>
              </c:pt>
              <c:pt idx="8">
                <c:v>0.20777965692196182</c:v>
              </c:pt>
              <c:pt idx="9">
                <c:v>0.21251931993817619</c:v>
              </c:pt>
              <c:pt idx="10">
                <c:v>0.20427672955974843</c:v>
              </c:pt>
              <c:pt idx="11">
                <c:v>0.20076726342710999</c:v>
              </c:pt>
              <c:pt idx="12">
                <c:v>0.20287356321839081</c:v>
              </c:pt>
            </c:numLit>
          </c:val>
          <c:smooth val="0"/>
          <c:extLst>
            <c:ext xmlns:c16="http://schemas.microsoft.com/office/drawing/2014/chart" uri="{C3380CC4-5D6E-409C-BE32-E72D297353CC}">
              <c16:uniqueId val="{00000000-123B-42AD-9328-D48126877A09}"/>
            </c:ext>
          </c:extLst>
        </c:ser>
        <c:dLbls>
          <c:showLegendKey val="0"/>
          <c:showVal val="0"/>
          <c:showCatName val="0"/>
          <c:showSerName val="0"/>
          <c:showPercent val="0"/>
          <c:showBubbleSize val="0"/>
        </c:dLbls>
        <c:smooth val="0"/>
        <c:axId val="1508881360"/>
        <c:axId val="1493749968"/>
      </c:lineChart>
      <c:catAx>
        <c:axId val="1508881360"/>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749968"/>
        <c:crosses val="autoZero"/>
        <c:auto val="1"/>
        <c:lblAlgn val="ctr"/>
        <c:lblOffset val="100"/>
        <c:noMultiLvlLbl val="0"/>
        <c:extLst>
          <c:ext xmlns:c15="http://schemas.microsoft.com/office/drawing/2012/chart" uri="{F40574EE-89B7-4290-83BB-5DA773EAF853}">
            <c15:numFmt c:formatCode="General" c:sourceLinked="1"/>
          </c:ext>
        </c:extLst>
      </c:catAx>
      <c:valAx>
        <c:axId val="1493749968"/>
        <c:scaling>
          <c:orientation val="minMax"/>
        </c:scaling>
        <c:delete val="0"/>
        <c:axPos val="l"/>
        <c:majorGridlines>
          <c:spPr>
            <a:ln w="9525" cap="flat" cmpd="sng" algn="ctr">
              <a:solidFill>
                <a:schemeClr val="tx1">
                  <a:lumMod val="15000"/>
                  <a:lumOff val="85000"/>
                </a:schemeClr>
              </a:solidFill>
              <a:round/>
            </a:ln>
            <a:effectLst/>
          </c:spPr>
        </c:majorGridlines>
        <c:numFmt formatCode="0\ %;\-0\ %;0\ %"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8881360"/>
        <c:crosses val="autoZero"/>
        <c:crossBetween val="between"/>
        <c:extLst>
          <c:ext xmlns:c15="http://schemas.microsoft.com/office/drawing/2012/chart" uri="{F40574EE-89B7-4290-83BB-5DA773EAF853}">
            <c15:numFmt c:formatCode="0\ %;\-0\ %;0\ %" c:sourceLinked="1"/>
          </c:ext>
        </c:extLst>
      </c:valAx>
    </c:plotArea>
    <c:plotVisOnly val="1"/>
    <c:dispBlanksAs val="gap"/>
    <c:showDLblsOverMax val="0"/>
  </c:chart>
  <c:txPr>
    <a:bodyPr/>
    <a:lstStyle/>
    <a:p>
      <a:pPr>
        <a:defRPr/>
      </a:pPr>
      <a:endParaRPr lang="en-US"/>
    </a:p>
  </c:txPr>
  <c:extLst>
    <c:ext xmlns:c15="http://schemas.microsoft.com/office/drawing/2012/chart" uri="{723BEF56-08C2-4564-9609-F4CBC75E7E54}">
      <c15:pivotSource>
        <c15:name>[registration_Import export pivot.xlsx]PivotChartTable7</c15:name>
        <c15:fmtId val="5"/>
      </c15:pivotSource>
      <c15:pivotOptions>
        <c15:dropZoneFilter val="1"/>
        <c15:dropZoneCategories val="1"/>
        <c15:dropZoneData val="1"/>
      </c15:pivotOptions>
    </c:ext>
    <c:ext xmlns:c16="http://schemas.microsoft.com/office/drawing/2014/chart" uri="{E28EC0CA-F0BB-4C9C-879D-F8772B89E7AC}">
      <c16:pivotOptions16>
        <c16:showExpandCollapseFieldButtons val="1"/>
      </c16:pivotOptions16>
    </c:ext>
  </c:extLst>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9</xdr:col>
      <xdr:colOff>523876</xdr:colOff>
      <xdr:row>4</xdr:row>
      <xdr:rowOff>0</xdr:rowOff>
    </xdr:from>
    <xdr:to>
      <xdr:col>18</xdr:col>
      <xdr:colOff>371475</xdr:colOff>
      <xdr:row>11</xdr:row>
      <xdr:rowOff>323821</xdr:rowOff>
    </xdr:to>
    <xdr:pic>
      <xdr:nvPicPr>
        <xdr:cNvPr id="2" name="Picture 1">
          <a:extLst>
            <a:ext uri="{FF2B5EF4-FFF2-40B4-BE49-F238E27FC236}">
              <a16:creationId xmlns:a16="http://schemas.microsoft.com/office/drawing/2014/main" id="{94192588-7127-4263-9F7D-8F0155E68D5E}"/>
            </a:ext>
          </a:extLst>
        </xdr:cNvPr>
        <xdr:cNvPicPr>
          <a:picLocks noChangeAspect="1"/>
        </xdr:cNvPicPr>
      </xdr:nvPicPr>
      <xdr:blipFill>
        <a:blip xmlns:r="http://schemas.openxmlformats.org/officeDocument/2006/relationships" r:embed="rId1"/>
        <a:stretch>
          <a:fillRect/>
        </a:stretch>
      </xdr:blipFill>
      <xdr:spPr>
        <a:xfrm>
          <a:off x="6010276" y="1638328"/>
          <a:ext cx="5333999" cy="38099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77929</xdr:rowOff>
    </xdr:from>
    <xdr:to>
      <xdr:col>16</xdr:col>
      <xdr:colOff>532191</xdr:colOff>
      <xdr:row>24</xdr:row>
      <xdr:rowOff>67881</xdr:rowOff>
    </xdr:to>
    <xdr:pic>
      <xdr:nvPicPr>
        <xdr:cNvPr id="2" name="Picture 1">
          <a:extLst>
            <a:ext uri="{FF2B5EF4-FFF2-40B4-BE49-F238E27FC236}">
              <a16:creationId xmlns:a16="http://schemas.microsoft.com/office/drawing/2014/main" id="{901FE250-9875-47DD-89E7-A17E8DC30783}"/>
            </a:ext>
          </a:extLst>
        </xdr:cNvPr>
        <xdr:cNvPicPr>
          <a:picLocks noChangeAspect="1"/>
        </xdr:cNvPicPr>
      </xdr:nvPicPr>
      <xdr:blipFill>
        <a:blip xmlns:r="http://schemas.openxmlformats.org/officeDocument/2006/relationships" r:embed="rId1"/>
        <a:stretch>
          <a:fillRect/>
        </a:stretch>
      </xdr:blipFill>
      <xdr:spPr>
        <a:xfrm>
          <a:off x="609600" y="678004"/>
          <a:ext cx="9676191" cy="418095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2</xdr:row>
      <xdr:rowOff>66675</xdr:rowOff>
    </xdr:from>
    <xdr:to>
      <xdr:col>3</xdr:col>
      <xdr:colOff>205275</xdr:colOff>
      <xdr:row>9</xdr:row>
      <xdr:rowOff>33375</xdr:rowOff>
    </xdr:to>
    <mc:AlternateContent xmlns:mc="http://schemas.openxmlformats.org/markup-compatibility/2006" xmlns:a14="http://schemas.microsoft.com/office/drawing/2010/main">
      <mc:Choice Requires="a14">
        <xdr:graphicFrame macro="">
          <xdr:nvGraphicFramePr>
            <xdr:cNvPr id="19" name="academicyear 1">
              <a:extLst>
                <a:ext uri="{FF2B5EF4-FFF2-40B4-BE49-F238E27FC236}">
                  <a16:creationId xmlns:a16="http://schemas.microsoft.com/office/drawing/2014/main" id="{D98B5E09-6816-4D80-8AE9-F7A8A49342ED}"/>
                </a:ext>
              </a:extLst>
            </xdr:cNvPr>
            <xdr:cNvGraphicFramePr/>
          </xdr:nvGraphicFramePr>
          <xdr:xfrm>
            <a:off x="0" y="0"/>
            <a:ext cx="0" cy="0"/>
          </xdr:xfrm>
          <a:graphic>
            <a:graphicData uri="http://schemas.microsoft.com/office/drawing/2010/slicer">
              <sle:slicer xmlns:sle="http://schemas.microsoft.com/office/drawing/2010/slicer" name="academicyear 1"/>
            </a:graphicData>
          </a:graphic>
        </xdr:graphicFrame>
      </mc:Choice>
      <mc:Fallback xmlns="">
        <xdr:sp macro="" textlink="">
          <xdr:nvSpPr>
            <xdr:cNvPr id="0" name=""/>
            <xdr:cNvSpPr>
              <a:spLocks noTextEdit="1"/>
            </xdr:cNvSpPr>
          </xdr:nvSpPr>
          <xdr:spPr>
            <a:xfrm>
              <a:off x="9525" y="990600"/>
              <a:ext cx="2196000" cy="122400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12</xdr:col>
      <xdr:colOff>552450</xdr:colOff>
      <xdr:row>2</xdr:row>
      <xdr:rowOff>66675</xdr:rowOff>
    </xdr:from>
    <xdr:to>
      <xdr:col>18</xdr:col>
      <xdr:colOff>142875</xdr:colOff>
      <xdr:row>9</xdr:row>
      <xdr:rowOff>33375</xdr:rowOff>
    </xdr:to>
    <mc:AlternateContent xmlns:mc="http://schemas.openxmlformats.org/markup-compatibility/2006" xmlns:a14="http://schemas.microsoft.com/office/drawing/2010/main">
      <mc:Choice Requires="a14">
        <xdr:graphicFrame macro="">
          <xdr:nvGraphicFramePr>
            <xdr:cNvPr id="22" name="DESCR 2">
              <a:extLst>
                <a:ext uri="{FF2B5EF4-FFF2-40B4-BE49-F238E27FC236}">
                  <a16:creationId xmlns:a16="http://schemas.microsoft.com/office/drawing/2014/main" id="{1511D627-F7A3-46B7-8E3C-90F24271CD01}"/>
                </a:ext>
              </a:extLst>
            </xdr:cNvPr>
            <xdr:cNvGraphicFramePr/>
          </xdr:nvGraphicFramePr>
          <xdr:xfrm>
            <a:off x="0" y="0"/>
            <a:ext cx="0" cy="0"/>
          </xdr:xfrm>
          <a:graphic>
            <a:graphicData uri="http://schemas.microsoft.com/office/drawing/2010/slicer">
              <sle:slicer xmlns:sle="http://schemas.microsoft.com/office/drawing/2010/slicer" name="DESCR 2"/>
            </a:graphicData>
          </a:graphic>
        </xdr:graphicFrame>
      </mc:Choice>
      <mc:Fallback xmlns="">
        <xdr:sp macro="" textlink="">
          <xdr:nvSpPr>
            <xdr:cNvPr id="0" name=""/>
            <xdr:cNvSpPr>
              <a:spLocks noTextEdit="1"/>
            </xdr:cNvSpPr>
          </xdr:nvSpPr>
          <xdr:spPr>
            <a:xfrm>
              <a:off x="8162925" y="990600"/>
              <a:ext cx="3524250" cy="122400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8</xdr:col>
      <xdr:colOff>228600</xdr:colOff>
      <xdr:row>2</xdr:row>
      <xdr:rowOff>66675</xdr:rowOff>
    </xdr:from>
    <xdr:to>
      <xdr:col>12</xdr:col>
      <xdr:colOff>506025</xdr:colOff>
      <xdr:row>9</xdr:row>
      <xdr:rowOff>33375</xdr:rowOff>
    </xdr:to>
    <mc:AlternateContent xmlns:mc="http://schemas.openxmlformats.org/markup-compatibility/2006" xmlns:a14="http://schemas.microsoft.com/office/drawing/2010/main">
      <mc:Choice Requires="a14">
        <xdr:graphicFrame macro="">
          <xdr:nvGraphicFramePr>
            <xdr:cNvPr id="23" name="Group 2">
              <a:extLst>
                <a:ext uri="{FF2B5EF4-FFF2-40B4-BE49-F238E27FC236}">
                  <a16:creationId xmlns:a16="http://schemas.microsoft.com/office/drawing/2014/main" id="{C08D9115-5B7A-486F-AF33-74FC28A51D50}"/>
                </a:ext>
              </a:extLst>
            </xdr:cNvPr>
            <xdr:cNvGraphicFramePr/>
          </xdr:nvGraphicFramePr>
          <xdr:xfrm>
            <a:off x="0" y="0"/>
            <a:ext cx="0" cy="0"/>
          </xdr:xfrm>
          <a:graphic>
            <a:graphicData uri="http://schemas.microsoft.com/office/drawing/2010/slicer">
              <sle:slicer xmlns:sle="http://schemas.microsoft.com/office/drawing/2010/slicer" name="Group 2"/>
            </a:graphicData>
          </a:graphic>
        </xdr:graphicFrame>
      </mc:Choice>
      <mc:Fallback xmlns="">
        <xdr:sp macro="" textlink="">
          <xdr:nvSpPr>
            <xdr:cNvPr id="0" name=""/>
            <xdr:cNvSpPr>
              <a:spLocks noTextEdit="1"/>
            </xdr:cNvSpPr>
          </xdr:nvSpPr>
          <xdr:spPr>
            <a:xfrm>
              <a:off x="5562600" y="1209675"/>
              <a:ext cx="2592000" cy="122400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228600</xdr:colOff>
      <xdr:row>2</xdr:row>
      <xdr:rowOff>66675</xdr:rowOff>
    </xdr:from>
    <xdr:to>
      <xdr:col>5</xdr:col>
      <xdr:colOff>333375</xdr:colOff>
      <xdr:row>9</xdr:row>
      <xdr:rowOff>33375</xdr:rowOff>
    </xdr:to>
    <mc:AlternateContent xmlns:mc="http://schemas.openxmlformats.org/markup-compatibility/2006" xmlns:a14="http://schemas.microsoft.com/office/drawing/2010/main">
      <mc:Choice Requires="a14">
        <xdr:graphicFrame macro="">
          <xdr:nvGraphicFramePr>
            <xdr:cNvPr id="24" name="semester 2">
              <a:extLst>
                <a:ext uri="{FF2B5EF4-FFF2-40B4-BE49-F238E27FC236}">
                  <a16:creationId xmlns:a16="http://schemas.microsoft.com/office/drawing/2014/main" id="{90D218A7-9DB5-4F24-AFBC-4A7B6CBF65C1}"/>
                </a:ext>
              </a:extLst>
            </xdr:cNvPr>
            <xdr:cNvGraphicFramePr/>
          </xdr:nvGraphicFramePr>
          <xdr:xfrm>
            <a:off x="0" y="0"/>
            <a:ext cx="0" cy="0"/>
          </xdr:xfrm>
          <a:graphic>
            <a:graphicData uri="http://schemas.microsoft.com/office/drawing/2010/slicer">
              <sle:slicer xmlns:sle="http://schemas.microsoft.com/office/drawing/2010/slicer" name="semester 2"/>
            </a:graphicData>
          </a:graphic>
        </xdr:graphicFrame>
      </mc:Choice>
      <mc:Fallback xmlns="">
        <xdr:sp macro="" textlink="">
          <xdr:nvSpPr>
            <xdr:cNvPr id="0" name=""/>
            <xdr:cNvSpPr>
              <a:spLocks noTextEdit="1"/>
            </xdr:cNvSpPr>
          </xdr:nvSpPr>
          <xdr:spPr>
            <a:xfrm>
              <a:off x="2228850" y="942975"/>
              <a:ext cx="1438275" cy="122400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4</xdr:col>
      <xdr:colOff>28576</xdr:colOff>
      <xdr:row>14</xdr:row>
      <xdr:rowOff>114300</xdr:rowOff>
    </xdr:from>
    <xdr:to>
      <xdr:col>5</xdr:col>
      <xdr:colOff>549826</xdr:colOff>
      <xdr:row>17</xdr:row>
      <xdr:rowOff>169650</xdr:rowOff>
    </xdr:to>
    <xdr:sp macro="" textlink="$BB$15">
      <xdr:nvSpPr>
        <xdr:cNvPr id="25" name="Oval 24">
          <a:extLst>
            <a:ext uri="{FF2B5EF4-FFF2-40B4-BE49-F238E27FC236}">
              <a16:creationId xmlns:a16="http://schemas.microsoft.com/office/drawing/2014/main" id="{F23680F4-F7D7-4CA3-8C09-1D711D42BD5B}"/>
            </a:ext>
          </a:extLst>
        </xdr:cNvPr>
        <xdr:cNvSpPr/>
      </xdr:nvSpPr>
      <xdr:spPr>
        <a:xfrm>
          <a:off x="2695576" y="3095625"/>
          <a:ext cx="1188000" cy="684000"/>
        </a:xfrm>
        <a:prstGeom prst="ellipse">
          <a:avLst/>
        </a:prstGeom>
        <a:solidFill>
          <a:schemeClr val="tx2">
            <a:lumMod val="75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A2A1591-A4CA-4B1D-A383-AC2EDE56F93F}" type="TxLink">
            <a:rPr lang="en-US" sz="1400" b="1" i="0" u="none" strike="noStrike">
              <a:solidFill>
                <a:schemeClr val="bg1"/>
              </a:solidFill>
              <a:latin typeface="Calibri"/>
              <a:cs typeface="Calibri"/>
            </a:rPr>
            <a:pPr algn="ctr"/>
            <a:t>40%</a:t>
          </a:fld>
          <a:endParaRPr lang="en-CA" sz="1400" b="1">
            <a:solidFill>
              <a:schemeClr val="bg1"/>
            </a:solidFill>
          </a:endParaRPr>
        </a:p>
      </xdr:txBody>
    </xdr:sp>
    <xdr:clientData/>
  </xdr:twoCellAnchor>
  <xdr:twoCellAnchor>
    <xdr:from>
      <xdr:col>13</xdr:col>
      <xdr:colOff>114300</xdr:colOff>
      <xdr:row>14</xdr:row>
      <xdr:rowOff>114300</xdr:rowOff>
    </xdr:from>
    <xdr:to>
      <xdr:col>14</xdr:col>
      <xdr:colOff>635550</xdr:colOff>
      <xdr:row>17</xdr:row>
      <xdr:rowOff>169650</xdr:rowOff>
    </xdr:to>
    <xdr:sp macro="" textlink="$BB$16">
      <xdr:nvSpPr>
        <xdr:cNvPr id="26" name="Oval 25">
          <a:extLst>
            <a:ext uri="{FF2B5EF4-FFF2-40B4-BE49-F238E27FC236}">
              <a16:creationId xmlns:a16="http://schemas.microsoft.com/office/drawing/2014/main" id="{75F409DC-E327-4630-9E1D-846D7A1B7F04}"/>
            </a:ext>
          </a:extLst>
        </xdr:cNvPr>
        <xdr:cNvSpPr/>
      </xdr:nvSpPr>
      <xdr:spPr>
        <a:xfrm>
          <a:off x="8782050" y="3095625"/>
          <a:ext cx="1188000" cy="684000"/>
        </a:xfrm>
        <a:prstGeom prst="ellipse">
          <a:avLst/>
        </a:prstGeom>
        <a:solidFill>
          <a:schemeClr val="tx2">
            <a:lumMod val="75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62E855-48FE-4745-BE49-AAE82D9CFF94}" type="TxLink">
            <a:rPr lang="en-US" sz="1400" b="1" i="0" u="none" strike="noStrike">
              <a:solidFill>
                <a:schemeClr val="bg1"/>
              </a:solidFill>
              <a:latin typeface="Calibri"/>
              <a:cs typeface="Calibri"/>
            </a:rPr>
            <a:pPr algn="ctr"/>
            <a:t>60%</a:t>
          </a:fld>
          <a:endParaRPr lang="en-CA" sz="1400" b="1">
            <a:solidFill>
              <a:schemeClr val="bg1"/>
            </a:solidFill>
          </a:endParaRPr>
        </a:p>
      </xdr:txBody>
    </xdr:sp>
    <xdr:clientData/>
  </xdr:twoCellAnchor>
  <xdr:twoCellAnchor>
    <xdr:from>
      <xdr:col>13</xdr:col>
      <xdr:colOff>200025</xdr:colOff>
      <xdr:row>20</xdr:row>
      <xdr:rowOff>161925</xdr:rowOff>
    </xdr:from>
    <xdr:to>
      <xdr:col>14</xdr:col>
      <xdr:colOff>613275</xdr:colOff>
      <xdr:row>23</xdr:row>
      <xdr:rowOff>145275</xdr:rowOff>
    </xdr:to>
    <xdr:sp macro="" textlink="$BB$21">
      <xdr:nvSpPr>
        <xdr:cNvPr id="30" name="Oval 29">
          <a:extLst>
            <a:ext uri="{FF2B5EF4-FFF2-40B4-BE49-F238E27FC236}">
              <a16:creationId xmlns:a16="http://schemas.microsoft.com/office/drawing/2014/main" id="{1E6D4E0C-1119-4265-B442-2010A617AC05}"/>
            </a:ext>
          </a:extLst>
        </xdr:cNvPr>
        <xdr:cNvSpPr/>
      </xdr:nvSpPr>
      <xdr:spPr>
        <a:xfrm>
          <a:off x="8477250" y="4514850"/>
          <a:ext cx="1080000" cy="612000"/>
        </a:xfrm>
        <a:prstGeom prst="ellipse">
          <a:avLst/>
        </a:prstGeom>
        <a:solidFill>
          <a:schemeClr val="tx2">
            <a:lumMod val="60000"/>
            <a:lumOff val="4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4272B73-4E5C-43A4-AF8D-3D61AA474C4B}" type="TxLink">
            <a:rPr lang="en-US" sz="1400" b="1" i="0" u="none" strike="noStrike">
              <a:solidFill>
                <a:schemeClr val="bg2">
                  <a:lumMod val="10000"/>
                </a:schemeClr>
              </a:solidFill>
              <a:latin typeface="Calibri"/>
              <a:cs typeface="Calibri"/>
            </a:rPr>
            <a:pPr algn="ctr"/>
            <a:t>19%</a:t>
          </a:fld>
          <a:endParaRPr lang="en-CA" sz="1400" b="1">
            <a:solidFill>
              <a:schemeClr val="bg2">
                <a:lumMod val="10000"/>
              </a:schemeClr>
            </a:solidFill>
          </a:endParaRPr>
        </a:p>
      </xdr:txBody>
    </xdr:sp>
    <xdr:clientData/>
  </xdr:twoCellAnchor>
  <xdr:twoCellAnchor>
    <xdr:from>
      <xdr:col>2</xdr:col>
      <xdr:colOff>28575</xdr:colOff>
      <xdr:row>17</xdr:row>
      <xdr:rowOff>200025</xdr:rowOff>
    </xdr:from>
    <xdr:to>
      <xdr:col>3</xdr:col>
      <xdr:colOff>441825</xdr:colOff>
      <xdr:row>20</xdr:row>
      <xdr:rowOff>183375</xdr:rowOff>
    </xdr:to>
    <xdr:sp macro="" textlink="$BB$17">
      <xdr:nvSpPr>
        <xdr:cNvPr id="31" name="Oval 30">
          <a:extLst>
            <a:ext uri="{FF2B5EF4-FFF2-40B4-BE49-F238E27FC236}">
              <a16:creationId xmlns:a16="http://schemas.microsoft.com/office/drawing/2014/main" id="{3BD01BAD-3BFE-4492-838A-BFE42FEB2479}"/>
            </a:ext>
          </a:extLst>
        </xdr:cNvPr>
        <xdr:cNvSpPr/>
      </xdr:nvSpPr>
      <xdr:spPr>
        <a:xfrm>
          <a:off x="1362075" y="3810000"/>
          <a:ext cx="1080000" cy="612000"/>
        </a:xfrm>
        <a:prstGeom prst="ellipse">
          <a:avLst/>
        </a:prstGeom>
        <a:solidFill>
          <a:schemeClr val="tx2">
            <a:lumMod val="60000"/>
            <a:lumOff val="4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F8295657-D29C-4957-A1B3-BC5C1B563FF7}" type="TxLink">
            <a:rPr lang="en-US" sz="1400" b="1" i="0" u="none" strike="noStrike">
              <a:solidFill>
                <a:schemeClr val="bg2">
                  <a:lumMod val="10000"/>
                </a:schemeClr>
              </a:solidFill>
              <a:latin typeface="Calibri"/>
              <a:cs typeface="Calibri"/>
            </a:rPr>
            <a:pPr algn="ctr"/>
            <a:t>28%</a:t>
          </a:fld>
          <a:endParaRPr lang="en-CA" sz="1400" b="1">
            <a:solidFill>
              <a:schemeClr val="bg2">
                <a:lumMod val="10000"/>
              </a:schemeClr>
            </a:solidFill>
          </a:endParaRPr>
        </a:p>
      </xdr:txBody>
    </xdr:sp>
    <xdr:clientData/>
  </xdr:twoCellAnchor>
  <xdr:twoCellAnchor>
    <xdr:from>
      <xdr:col>3</xdr:col>
      <xdr:colOff>47625</xdr:colOff>
      <xdr:row>21</xdr:row>
      <xdr:rowOff>133350</xdr:rowOff>
    </xdr:from>
    <xdr:to>
      <xdr:col>4</xdr:col>
      <xdr:colOff>460875</xdr:colOff>
      <xdr:row>24</xdr:row>
      <xdr:rowOff>116700</xdr:rowOff>
    </xdr:to>
    <xdr:sp macro="" textlink="$BB$18">
      <xdr:nvSpPr>
        <xdr:cNvPr id="32" name="Oval 31">
          <a:extLst>
            <a:ext uri="{FF2B5EF4-FFF2-40B4-BE49-F238E27FC236}">
              <a16:creationId xmlns:a16="http://schemas.microsoft.com/office/drawing/2014/main" id="{5BF06CE9-D0A3-4B02-BE95-BF5F659C5474}"/>
            </a:ext>
          </a:extLst>
        </xdr:cNvPr>
        <xdr:cNvSpPr/>
      </xdr:nvSpPr>
      <xdr:spPr>
        <a:xfrm>
          <a:off x="2047875" y="4581525"/>
          <a:ext cx="1080000" cy="612000"/>
        </a:xfrm>
        <a:prstGeom prst="ellipse">
          <a:avLst/>
        </a:prstGeom>
        <a:solidFill>
          <a:schemeClr val="tx2">
            <a:lumMod val="60000"/>
            <a:lumOff val="4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9C81FEC-994D-4811-A0E9-F8E8EA5B9DC4}" type="TxLink">
            <a:rPr lang="en-US" sz="1400" b="1" i="0" u="none" strike="noStrike">
              <a:solidFill>
                <a:schemeClr val="bg2">
                  <a:lumMod val="10000"/>
                </a:schemeClr>
              </a:solidFill>
              <a:latin typeface="Calibri"/>
              <a:cs typeface="Calibri"/>
            </a:rPr>
            <a:pPr algn="ctr"/>
            <a:t>8%</a:t>
          </a:fld>
          <a:endParaRPr lang="en-CA" sz="1400" b="1">
            <a:solidFill>
              <a:schemeClr val="bg2">
                <a:lumMod val="10000"/>
              </a:schemeClr>
            </a:solidFill>
          </a:endParaRPr>
        </a:p>
      </xdr:txBody>
    </xdr:sp>
    <xdr:clientData/>
  </xdr:twoCellAnchor>
  <xdr:twoCellAnchor>
    <xdr:from>
      <xdr:col>5</xdr:col>
      <xdr:colOff>142875</xdr:colOff>
      <xdr:row>21</xdr:row>
      <xdr:rowOff>133350</xdr:rowOff>
    </xdr:from>
    <xdr:to>
      <xdr:col>6</xdr:col>
      <xdr:colOff>556125</xdr:colOff>
      <xdr:row>24</xdr:row>
      <xdr:rowOff>116700</xdr:rowOff>
    </xdr:to>
    <xdr:sp macro="" textlink="$BB$19">
      <xdr:nvSpPr>
        <xdr:cNvPr id="33" name="Oval 32">
          <a:extLst>
            <a:ext uri="{FF2B5EF4-FFF2-40B4-BE49-F238E27FC236}">
              <a16:creationId xmlns:a16="http://schemas.microsoft.com/office/drawing/2014/main" id="{2010841B-E1A5-4AB6-A771-2B2864CD1CB4}"/>
            </a:ext>
          </a:extLst>
        </xdr:cNvPr>
        <xdr:cNvSpPr/>
      </xdr:nvSpPr>
      <xdr:spPr>
        <a:xfrm>
          <a:off x="3476625" y="4581525"/>
          <a:ext cx="1080000" cy="612000"/>
        </a:xfrm>
        <a:prstGeom prst="ellipse">
          <a:avLst/>
        </a:prstGeom>
        <a:solidFill>
          <a:schemeClr val="tx2">
            <a:lumMod val="60000"/>
            <a:lumOff val="4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F249DAF4-E05B-456B-8166-9774142906C0}" type="TxLink">
            <a:rPr lang="en-US" sz="1400" b="1" i="0" u="none" strike="noStrike">
              <a:solidFill>
                <a:schemeClr val="bg2">
                  <a:lumMod val="10000"/>
                </a:schemeClr>
              </a:solidFill>
              <a:latin typeface="Calibri"/>
              <a:cs typeface="Calibri"/>
            </a:rPr>
            <a:pPr algn="ctr"/>
            <a:t>5%</a:t>
          </a:fld>
          <a:endParaRPr lang="en-CA" sz="1400" b="1">
            <a:solidFill>
              <a:schemeClr val="bg2">
                <a:lumMod val="10000"/>
              </a:schemeClr>
            </a:solidFill>
          </a:endParaRPr>
        </a:p>
      </xdr:txBody>
    </xdr:sp>
    <xdr:clientData/>
  </xdr:twoCellAnchor>
  <xdr:twoCellAnchor>
    <xdr:from>
      <xdr:col>5</xdr:col>
      <xdr:colOff>638175</xdr:colOff>
      <xdr:row>17</xdr:row>
      <xdr:rowOff>190500</xdr:rowOff>
    </xdr:from>
    <xdr:to>
      <xdr:col>7</xdr:col>
      <xdr:colOff>384675</xdr:colOff>
      <xdr:row>20</xdr:row>
      <xdr:rowOff>173850</xdr:rowOff>
    </xdr:to>
    <xdr:sp macro="" textlink="$BB$20">
      <xdr:nvSpPr>
        <xdr:cNvPr id="34" name="Oval 33">
          <a:extLst>
            <a:ext uri="{FF2B5EF4-FFF2-40B4-BE49-F238E27FC236}">
              <a16:creationId xmlns:a16="http://schemas.microsoft.com/office/drawing/2014/main" id="{22FEDCDE-B8F9-4011-860C-3C0DB2CF3A4A}"/>
            </a:ext>
          </a:extLst>
        </xdr:cNvPr>
        <xdr:cNvSpPr/>
      </xdr:nvSpPr>
      <xdr:spPr>
        <a:xfrm>
          <a:off x="3971925" y="3800475"/>
          <a:ext cx="1080000" cy="612000"/>
        </a:xfrm>
        <a:prstGeom prst="ellipse">
          <a:avLst/>
        </a:prstGeom>
        <a:solidFill>
          <a:schemeClr val="tx2">
            <a:lumMod val="60000"/>
            <a:lumOff val="4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9FD6377-534B-4944-A191-3802FAC233FB}" type="TxLink">
            <a:rPr lang="en-US" sz="1400" b="1" i="0" u="none" strike="noStrike">
              <a:solidFill>
                <a:schemeClr val="bg2">
                  <a:lumMod val="10000"/>
                </a:schemeClr>
              </a:solidFill>
              <a:latin typeface="Calibri"/>
              <a:cs typeface="Calibri"/>
            </a:rPr>
            <a:pPr algn="ctr"/>
            <a:t>2%</a:t>
          </a:fld>
          <a:endParaRPr lang="en-CA" sz="1400" b="1">
            <a:solidFill>
              <a:schemeClr val="bg2">
                <a:lumMod val="10000"/>
              </a:schemeClr>
            </a:solidFill>
          </a:endParaRPr>
        </a:p>
      </xdr:txBody>
    </xdr:sp>
    <xdr:clientData/>
  </xdr:twoCellAnchor>
  <xdr:twoCellAnchor editAs="oneCell">
    <xdr:from>
      <xdr:col>5</xdr:col>
      <xdr:colOff>371475</xdr:colOff>
      <xdr:row>2</xdr:row>
      <xdr:rowOff>66675</xdr:rowOff>
    </xdr:from>
    <xdr:to>
      <xdr:col>8</xdr:col>
      <xdr:colOff>200025</xdr:colOff>
      <xdr:row>9</xdr:row>
      <xdr:rowOff>33375</xdr:rowOff>
    </xdr:to>
    <mc:AlternateContent xmlns:mc="http://schemas.openxmlformats.org/markup-compatibility/2006" xmlns:a14="http://schemas.microsoft.com/office/drawing/2010/main">
      <mc:Choice Requires="a14">
        <xdr:graphicFrame macro="">
          <xdr:nvGraphicFramePr>
            <xdr:cNvPr id="2" name="CAMPUS_DESCR">
              <a:extLst>
                <a:ext uri="{FF2B5EF4-FFF2-40B4-BE49-F238E27FC236}">
                  <a16:creationId xmlns:a16="http://schemas.microsoft.com/office/drawing/2014/main" id="{D74F6A33-5DD4-46BF-A354-4A3F2C070DA1}"/>
                </a:ext>
              </a:extLst>
            </xdr:cNvPr>
            <xdr:cNvGraphicFramePr/>
          </xdr:nvGraphicFramePr>
          <xdr:xfrm>
            <a:off x="0" y="0"/>
            <a:ext cx="0" cy="0"/>
          </xdr:xfrm>
          <a:graphic>
            <a:graphicData uri="http://schemas.microsoft.com/office/drawing/2010/slicer">
              <sle:slicer xmlns:sle="http://schemas.microsoft.com/office/drawing/2010/slicer" name="CAMPUS_DESCR"/>
            </a:graphicData>
          </a:graphic>
        </xdr:graphicFrame>
      </mc:Choice>
      <mc:Fallback xmlns="">
        <xdr:sp macro="" textlink="">
          <xdr:nvSpPr>
            <xdr:cNvPr id="0" name=""/>
            <xdr:cNvSpPr>
              <a:spLocks noTextEdit="1"/>
            </xdr:cNvSpPr>
          </xdr:nvSpPr>
          <xdr:spPr>
            <a:xfrm>
              <a:off x="3705225" y="942975"/>
              <a:ext cx="1828800" cy="122400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1075825</xdr:colOff>
      <xdr:row>2</xdr:row>
      <xdr:rowOff>104775</xdr:rowOff>
    </xdr:from>
    <xdr:to>
      <xdr:col>3</xdr:col>
      <xdr:colOff>92745</xdr:colOff>
      <xdr:row>9</xdr:row>
      <xdr:rowOff>139275</xdr:rowOff>
    </xdr:to>
    <mc:AlternateContent xmlns:mc="http://schemas.openxmlformats.org/markup-compatibility/2006" xmlns:a14="http://schemas.microsoft.com/office/drawing/2010/main">
      <mc:Choice Requires="a14">
        <xdr:graphicFrame macro="">
          <xdr:nvGraphicFramePr>
            <xdr:cNvPr id="3" name="semester">
              <a:extLst>
                <a:ext uri="{FF2B5EF4-FFF2-40B4-BE49-F238E27FC236}">
                  <a16:creationId xmlns:a16="http://schemas.microsoft.com/office/drawing/2014/main" id="{6B86C192-54D4-4661-89E5-A8C46BD98967}"/>
                </a:ext>
              </a:extLst>
            </xdr:cNvPr>
            <xdr:cNvGraphicFramePr/>
          </xdr:nvGraphicFramePr>
          <xdr:xfrm>
            <a:off x="0" y="0"/>
            <a:ext cx="0" cy="0"/>
          </xdr:xfrm>
          <a:graphic>
            <a:graphicData uri="http://schemas.microsoft.com/office/drawing/2010/slicer">
              <sle:slicer xmlns:sle="http://schemas.microsoft.com/office/drawing/2010/slicer" name="semester"/>
            </a:graphicData>
          </a:graphic>
        </xdr:graphicFrame>
      </mc:Choice>
      <mc:Fallback xmlns="">
        <xdr:sp macro="" textlink="">
          <xdr:nvSpPr>
            <xdr:cNvPr id="0" name=""/>
            <xdr:cNvSpPr>
              <a:spLocks noTextEdit="1"/>
            </xdr:cNvSpPr>
          </xdr:nvSpPr>
          <xdr:spPr>
            <a:xfrm>
              <a:off x="1887957" y="1247775"/>
              <a:ext cx="1282867" cy="136800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9</xdr:col>
      <xdr:colOff>13035</xdr:colOff>
      <xdr:row>2</xdr:row>
      <xdr:rowOff>104775</xdr:rowOff>
    </xdr:from>
    <xdr:to>
      <xdr:col>15</xdr:col>
      <xdr:colOff>673824</xdr:colOff>
      <xdr:row>9</xdr:row>
      <xdr:rowOff>139275</xdr:rowOff>
    </xdr:to>
    <mc:AlternateContent xmlns:mc="http://schemas.openxmlformats.org/markup-compatibility/2006" xmlns:a14="http://schemas.microsoft.com/office/drawing/2010/main">
      <mc:Choice Requires="a14">
        <xdr:graphicFrame macro="">
          <xdr:nvGraphicFramePr>
            <xdr:cNvPr id="6" name="DESCR">
              <a:extLst>
                <a:ext uri="{FF2B5EF4-FFF2-40B4-BE49-F238E27FC236}">
                  <a16:creationId xmlns:a16="http://schemas.microsoft.com/office/drawing/2014/main" id="{6560D564-2E1F-4B1D-9896-27D01203ED84}"/>
                </a:ext>
              </a:extLst>
            </xdr:cNvPr>
            <xdr:cNvGraphicFramePr/>
          </xdr:nvGraphicFramePr>
          <xdr:xfrm>
            <a:off x="0" y="0"/>
            <a:ext cx="0" cy="0"/>
          </xdr:xfrm>
          <a:graphic>
            <a:graphicData uri="http://schemas.microsoft.com/office/drawing/2010/slicer">
              <sle:slicer xmlns:sle="http://schemas.microsoft.com/office/drawing/2010/slicer" name="DESCR"/>
            </a:graphicData>
          </a:graphic>
        </xdr:graphicFrame>
      </mc:Choice>
      <mc:Fallback xmlns="">
        <xdr:sp macro="" textlink="">
          <xdr:nvSpPr>
            <xdr:cNvPr id="0" name=""/>
            <xdr:cNvSpPr>
              <a:spLocks noTextEdit="1"/>
            </xdr:cNvSpPr>
          </xdr:nvSpPr>
          <xdr:spPr>
            <a:xfrm>
              <a:off x="7362324" y="1247775"/>
              <a:ext cx="4932000" cy="136800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356438</xdr:colOff>
      <xdr:row>2</xdr:row>
      <xdr:rowOff>104775</xdr:rowOff>
    </xdr:from>
    <xdr:to>
      <xdr:col>8</xdr:col>
      <xdr:colOff>668833</xdr:colOff>
      <xdr:row>9</xdr:row>
      <xdr:rowOff>139275</xdr:rowOff>
    </xdr:to>
    <mc:AlternateContent xmlns:mc="http://schemas.openxmlformats.org/markup-compatibility/2006" xmlns:a14="http://schemas.microsoft.com/office/drawing/2010/main">
      <mc:Choice Requires="a14">
        <xdr:graphicFrame macro="">
          <xdr:nvGraphicFramePr>
            <xdr:cNvPr id="8" name="Group">
              <a:extLst>
                <a:ext uri="{FF2B5EF4-FFF2-40B4-BE49-F238E27FC236}">
                  <a16:creationId xmlns:a16="http://schemas.microsoft.com/office/drawing/2014/main" id="{34A01C25-653F-4688-94EF-436DE434B646}"/>
                </a:ext>
              </a:extLst>
            </xdr:cNvPr>
            <xdr:cNvGraphicFramePr/>
          </xdr:nvGraphicFramePr>
          <xdr:xfrm>
            <a:off x="0" y="0"/>
            <a:ext cx="0" cy="0"/>
          </xdr:xfrm>
          <a:graphic>
            <a:graphicData uri="http://schemas.microsoft.com/office/drawing/2010/slicer">
              <sle:slicer xmlns:sle="http://schemas.microsoft.com/office/drawing/2010/slicer" name="Group"/>
            </a:graphicData>
          </a:graphic>
        </xdr:graphicFrame>
      </mc:Choice>
      <mc:Fallback xmlns="">
        <xdr:sp macro="" textlink="">
          <xdr:nvSpPr>
            <xdr:cNvPr id="0" name=""/>
            <xdr:cNvSpPr>
              <a:spLocks noTextEdit="1"/>
            </xdr:cNvSpPr>
          </xdr:nvSpPr>
          <xdr:spPr>
            <a:xfrm>
              <a:off x="4858254" y="1247775"/>
              <a:ext cx="2448000" cy="136800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228601</xdr:colOff>
      <xdr:row>2</xdr:row>
      <xdr:rowOff>104775</xdr:rowOff>
    </xdr:from>
    <xdr:to>
      <xdr:col>1</xdr:col>
      <xdr:colOff>1038976</xdr:colOff>
      <xdr:row>9</xdr:row>
      <xdr:rowOff>139275</xdr:rowOff>
    </xdr:to>
    <mc:AlternateContent xmlns:mc="http://schemas.openxmlformats.org/markup-compatibility/2006" xmlns:a14="http://schemas.microsoft.com/office/drawing/2010/main">
      <mc:Choice Requires="a14">
        <xdr:graphicFrame macro="">
          <xdr:nvGraphicFramePr>
            <xdr:cNvPr id="9" name="academicyear">
              <a:extLst>
                <a:ext uri="{FF2B5EF4-FFF2-40B4-BE49-F238E27FC236}">
                  <a16:creationId xmlns:a16="http://schemas.microsoft.com/office/drawing/2014/main" id="{4D14EB07-3378-4839-856F-DAB97B27B3DD}"/>
                </a:ext>
              </a:extLst>
            </xdr:cNvPr>
            <xdr:cNvGraphicFramePr/>
          </xdr:nvGraphicFramePr>
          <xdr:xfrm>
            <a:off x="0" y="0"/>
            <a:ext cx="0" cy="0"/>
          </xdr:xfrm>
          <a:graphic>
            <a:graphicData uri="http://schemas.microsoft.com/office/drawing/2010/slicer">
              <sle:slicer xmlns:sle="http://schemas.microsoft.com/office/drawing/2010/slicer" name="academicyear"/>
            </a:graphicData>
          </a:graphic>
        </xdr:graphicFrame>
      </mc:Choice>
      <mc:Fallback xmlns="">
        <xdr:sp macro="" textlink="">
          <xdr:nvSpPr>
            <xdr:cNvPr id="0" name=""/>
            <xdr:cNvSpPr>
              <a:spLocks noTextEdit="1"/>
            </xdr:cNvSpPr>
          </xdr:nvSpPr>
          <xdr:spPr>
            <a:xfrm>
              <a:off x="228601" y="1247775"/>
              <a:ext cx="1622507" cy="136800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149397</xdr:colOff>
      <xdr:row>2</xdr:row>
      <xdr:rowOff>104775</xdr:rowOff>
    </xdr:from>
    <xdr:to>
      <xdr:col>5</xdr:col>
      <xdr:colOff>302140</xdr:colOff>
      <xdr:row>9</xdr:row>
      <xdr:rowOff>139275</xdr:rowOff>
    </xdr:to>
    <mc:AlternateContent xmlns:mc="http://schemas.openxmlformats.org/markup-compatibility/2006" xmlns:a14="http://schemas.microsoft.com/office/drawing/2010/main">
      <mc:Choice Requires="a14">
        <xdr:graphicFrame macro="">
          <xdr:nvGraphicFramePr>
            <xdr:cNvPr id="2" name="CAMPUS_DESCR 1">
              <a:extLst>
                <a:ext uri="{FF2B5EF4-FFF2-40B4-BE49-F238E27FC236}">
                  <a16:creationId xmlns:a16="http://schemas.microsoft.com/office/drawing/2014/main" id="{627C9F8B-8520-47FF-91F7-C03CA6EF12BE}"/>
                </a:ext>
              </a:extLst>
            </xdr:cNvPr>
            <xdr:cNvGraphicFramePr/>
          </xdr:nvGraphicFramePr>
          <xdr:xfrm>
            <a:off x="0" y="0"/>
            <a:ext cx="0" cy="0"/>
          </xdr:xfrm>
          <a:graphic>
            <a:graphicData uri="http://schemas.microsoft.com/office/drawing/2010/slicer">
              <sle:slicer xmlns:sle="http://schemas.microsoft.com/office/drawing/2010/slicer" name="CAMPUS_DESCR 1"/>
            </a:graphicData>
          </a:graphic>
        </xdr:graphicFrame>
      </mc:Choice>
      <mc:Fallback xmlns="">
        <xdr:sp macro="" textlink="">
          <xdr:nvSpPr>
            <xdr:cNvPr id="0" name=""/>
            <xdr:cNvSpPr>
              <a:spLocks noTextEdit="1"/>
            </xdr:cNvSpPr>
          </xdr:nvSpPr>
          <xdr:spPr>
            <a:xfrm>
              <a:off x="3227476" y="1247775"/>
              <a:ext cx="1576480" cy="136800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xdr:from>
      <xdr:col>14</xdr:col>
      <xdr:colOff>69837</xdr:colOff>
      <xdr:row>9</xdr:row>
      <xdr:rowOff>38098</xdr:rowOff>
    </xdr:from>
    <xdr:to>
      <xdr:col>20</xdr:col>
      <xdr:colOff>526837</xdr:colOff>
      <xdr:row>20</xdr:row>
      <xdr:rowOff>102598</xdr:rowOff>
    </xdr:to>
    <xdr:graphicFrame macro="">
      <xdr:nvGraphicFramePr>
        <xdr:cNvPr id="2" name="Chart 1">
          <a:extLst>
            <a:ext uri="{FF2B5EF4-FFF2-40B4-BE49-F238E27FC236}">
              <a16:creationId xmlns:a16="http://schemas.microsoft.com/office/drawing/2014/main" id="{145A4D4D-EA23-4A45-8E03-07722BA67E0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190500</xdr:colOff>
      <xdr:row>2</xdr:row>
      <xdr:rowOff>38101</xdr:rowOff>
    </xdr:from>
    <xdr:to>
      <xdr:col>21</xdr:col>
      <xdr:colOff>98333</xdr:colOff>
      <xdr:row>6</xdr:row>
      <xdr:rowOff>163500</xdr:rowOff>
    </xdr:to>
    <mc:AlternateContent xmlns:mc="http://schemas.openxmlformats.org/markup-compatibility/2006" xmlns:a14="http://schemas.microsoft.com/office/drawing/2010/main">
      <mc:Choice Requires="a14">
        <xdr:graphicFrame macro="">
          <xdr:nvGraphicFramePr>
            <xdr:cNvPr id="3" name="DESCR 1">
              <a:extLst>
                <a:ext uri="{FF2B5EF4-FFF2-40B4-BE49-F238E27FC236}">
                  <a16:creationId xmlns:a16="http://schemas.microsoft.com/office/drawing/2014/main" id="{9E392135-2106-4D7E-856C-CA2B8ECDC8AF}"/>
                </a:ext>
              </a:extLst>
            </xdr:cNvPr>
            <xdr:cNvGraphicFramePr/>
          </xdr:nvGraphicFramePr>
          <xdr:xfrm>
            <a:off x="0" y="0"/>
            <a:ext cx="0" cy="0"/>
          </xdr:xfrm>
          <a:graphic>
            <a:graphicData uri="http://schemas.microsoft.com/office/drawing/2010/slicer">
              <sle:slicer xmlns:sle="http://schemas.microsoft.com/office/drawing/2010/slicer" name="DESCR 1"/>
            </a:graphicData>
          </a:graphic>
        </xdr:graphicFrame>
      </mc:Choice>
      <mc:Fallback xmlns="">
        <xdr:sp macro="" textlink="">
          <xdr:nvSpPr>
            <xdr:cNvPr id="0" name=""/>
            <xdr:cNvSpPr>
              <a:spLocks noTextEdit="1"/>
            </xdr:cNvSpPr>
          </xdr:nvSpPr>
          <xdr:spPr>
            <a:xfrm>
              <a:off x="6328833" y="980018"/>
              <a:ext cx="6660000" cy="1099066"/>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511180</xdr:colOff>
      <xdr:row>2</xdr:row>
      <xdr:rowOff>38101</xdr:rowOff>
    </xdr:from>
    <xdr:to>
      <xdr:col>10</xdr:col>
      <xdr:colOff>127004</xdr:colOff>
      <xdr:row>6</xdr:row>
      <xdr:rowOff>163500</xdr:rowOff>
    </xdr:to>
    <mc:AlternateContent xmlns:mc="http://schemas.openxmlformats.org/markup-compatibility/2006" xmlns:a14="http://schemas.microsoft.com/office/drawing/2010/main">
      <mc:Choice Requires="a14">
        <xdr:graphicFrame macro="">
          <xdr:nvGraphicFramePr>
            <xdr:cNvPr id="5" name="Group 1">
              <a:extLst>
                <a:ext uri="{FF2B5EF4-FFF2-40B4-BE49-F238E27FC236}">
                  <a16:creationId xmlns:a16="http://schemas.microsoft.com/office/drawing/2014/main" id="{0D26495D-AC6D-4496-87A3-1310217A4655}"/>
                </a:ext>
              </a:extLst>
            </xdr:cNvPr>
            <xdr:cNvGraphicFramePr/>
          </xdr:nvGraphicFramePr>
          <xdr:xfrm>
            <a:off x="0" y="0"/>
            <a:ext cx="0" cy="0"/>
          </xdr:xfrm>
          <a:graphic>
            <a:graphicData uri="http://schemas.microsoft.com/office/drawing/2010/slicer">
              <sle:slicer xmlns:sle="http://schemas.microsoft.com/office/drawing/2010/slicer" name="Group 1"/>
            </a:graphicData>
          </a:graphic>
        </xdr:graphicFrame>
      </mc:Choice>
      <mc:Fallback xmlns="">
        <xdr:sp macro="" textlink="">
          <xdr:nvSpPr>
            <xdr:cNvPr id="0" name=""/>
            <xdr:cNvSpPr>
              <a:spLocks noTextEdit="1"/>
            </xdr:cNvSpPr>
          </xdr:nvSpPr>
          <xdr:spPr>
            <a:xfrm>
              <a:off x="3580347" y="980018"/>
              <a:ext cx="2684990" cy="1099066"/>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45511</xdr:colOff>
      <xdr:row>2</xdr:row>
      <xdr:rowOff>38101</xdr:rowOff>
    </xdr:from>
    <xdr:to>
      <xdr:col>2</xdr:col>
      <xdr:colOff>433917</xdr:colOff>
      <xdr:row>6</xdr:row>
      <xdr:rowOff>163500</xdr:rowOff>
    </xdr:to>
    <mc:AlternateContent xmlns:mc="http://schemas.openxmlformats.org/markup-compatibility/2006" xmlns:a14="http://schemas.microsoft.com/office/drawing/2010/main">
      <mc:Choice Requires="a14">
        <xdr:graphicFrame macro="">
          <xdr:nvGraphicFramePr>
            <xdr:cNvPr id="6" name="semester 1">
              <a:extLst>
                <a:ext uri="{FF2B5EF4-FFF2-40B4-BE49-F238E27FC236}">
                  <a16:creationId xmlns:a16="http://schemas.microsoft.com/office/drawing/2014/main" id="{465EFB57-E4EE-480E-8CC8-F49B49CEE025}"/>
                </a:ext>
              </a:extLst>
            </xdr:cNvPr>
            <xdr:cNvGraphicFramePr/>
          </xdr:nvGraphicFramePr>
          <xdr:xfrm>
            <a:off x="0" y="0"/>
            <a:ext cx="0" cy="0"/>
          </xdr:xfrm>
          <a:graphic>
            <a:graphicData uri="http://schemas.microsoft.com/office/drawing/2010/slicer">
              <sle:slicer xmlns:sle="http://schemas.microsoft.com/office/drawing/2010/slicer" name="semester 1"/>
            </a:graphicData>
          </a:graphic>
        </xdr:graphicFrame>
      </mc:Choice>
      <mc:Fallback xmlns="">
        <xdr:sp macro="" textlink="">
          <xdr:nvSpPr>
            <xdr:cNvPr id="0" name=""/>
            <xdr:cNvSpPr>
              <a:spLocks noTextEdit="1"/>
            </xdr:cNvSpPr>
          </xdr:nvSpPr>
          <xdr:spPr>
            <a:xfrm>
              <a:off x="45511" y="905934"/>
              <a:ext cx="1616073" cy="1099066"/>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0</xdr:col>
      <xdr:colOff>221193</xdr:colOff>
      <xdr:row>21</xdr:row>
      <xdr:rowOff>9518</xdr:rowOff>
    </xdr:from>
    <xdr:to>
      <xdr:col>7</xdr:col>
      <xdr:colOff>64360</xdr:colOff>
      <xdr:row>32</xdr:row>
      <xdr:rowOff>74018</xdr:rowOff>
    </xdr:to>
    <xdr:graphicFrame macro="">
      <xdr:nvGraphicFramePr>
        <xdr:cNvPr id="7" name="Chart 6">
          <a:extLst>
            <a:ext uri="{FF2B5EF4-FFF2-40B4-BE49-F238E27FC236}">
              <a16:creationId xmlns:a16="http://schemas.microsoft.com/office/drawing/2014/main" id="{ABE6C1E8-A77E-40BB-88A6-FB0E05D414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69837</xdr:colOff>
      <xdr:row>21</xdr:row>
      <xdr:rowOff>9518</xdr:rowOff>
    </xdr:from>
    <xdr:to>
      <xdr:col>20</xdr:col>
      <xdr:colOff>526837</xdr:colOff>
      <xdr:row>32</xdr:row>
      <xdr:rowOff>74018</xdr:rowOff>
    </xdr:to>
    <xdr:graphicFrame macro="">
      <xdr:nvGraphicFramePr>
        <xdr:cNvPr id="8" name="Chart 7">
          <a:extLst>
            <a:ext uri="{FF2B5EF4-FFF2-40B4-BE49-F238E27FC236}">
              <a16:creationId xmlns:a16="http://schemas.microsoft.com/office/drawing/2014/main" id="{2B02423A-68F6-4BD2-B899-D5F585FEE3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221193</xdr:colOff>
      <xdr:row>9</xdr:row>
      <xdr:rowOff>38098</xdr:rowOff>
    </xdr:from>
    <xdr:to>
      <xdr:col>7</xdr:col>
      <xdr:colOff>64360</xdr:colOff>
      <xdr:row>20</xdr:row>
      <xdr:rowOff>102598</xdr:rowOff>
    </xdr:to>
    <xdr:graphicFrame macro="">
      <xdr:nvGraphicFramePr>
        <xdr:cNvPr id="9" name="Chart 8">
          <a:extLst>
            <a:ext uri="{FF2B5EF4-FFF2-40B4-BE49-F238E27FC236}">
              <a16:creationId xmlns:a16="http://schemas.microsoft.com/office/drawing/2014/main" id="{565A5C93-A1F7-47FD-A859-C9D5176021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134404</xdr:colOff>
      <xdr:row>9</xdr:row>
      <xdr:rowOff>38098</xdr:rowOff>
    </xdr:from>
    <xdr:to>
      <xdr:col>13</xdr:col>
      <xdr:colOff>591404</xdr:colOff>
      <xdr:row>20</xdr:row>
      <xdr:rowOff>102598</xdr:rowOff>
    </xdr:to>
    <xdr:graphicFrame macro="">
      <xdr:nvGraphicFramePr>
        <xdr:cNvPr id="10" name="Chart 9">
          <a:extLst>
            <a:ext uri="{FF2B5EF4-FFF2-40B4-BE49-F238E27FC236}">
              <a16:creationId xmlns:a16="http://schemas.microsoft.com/office/drawing/2014/main" id="{757CFE34-3D9D-4A91-B948-5ACEF23FB8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134404</xdr:colOff>
      <xdr:row>21</xdr:row>
      <xdr:rowOff>9518</xdr:rowOff>
    </xdr:from>
    <xdr:to>
      <xdr:col>13</xdr:col>
      <xdr:colOff>591404</xdr:colOff>
      <xdr:row>32</xdr:row>
      <xdr:rowOff>74018</xdr:rowOff>
    </xdr:to>
    <xdr:graphicFrame macro="">
      <xdr:nvGraphicFramePr>
        <xdr:cNvPr id="12" name="Chart 11">
          <a:extLst>
            <a:ext uri="{FF2B5EF4-FFF2-40B4-BE49-F238E27FC236}">
              <a16:creationId xmlns:a16="http://schemas.microsoft.com/office/drawing/2014/main" id="{6553A699-6314-4866-B6BF-194838DBAD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2</xdr:col>
      <xdr:colOff>483665</xdr:colOff>
      <xdr:row>2</xdr:row>
      <xdr:rowOff>38101</xdr:rowOff>
    </xdr:from>
    <xdr:to>
      <xdr:col>5</xdr:col>
      <xdr:colOff>470965</xdr:colOff>
      <xdr:row>6</xdr:row>
      <xdr:rowOff>162434</xdr:rowOff>
    </xdr:to>
    <mc:AlternateContent xmlns:mc="http://schemas.openxmlformats.org/markup-compatibility/2006" xmlns:a14="http://schemas.microsoft.com/office/drawing/2010/main">
      <mc:Choice Requires="a14">
        <xdr:graphicFrame macro="">
          <xdr:nvGraphicFramePr>
            <xdr:cNvPr id="11" name="CAMPUS_DESCR 2">
              <a:extLst>
                <a:ext uri="{FF2B5EF4-FFF2-40B4-BE49-F238E27FC236}">
                  <a16:creationId xmlns:a16="http://schemas.microsoft.com/office/drawing/2014/main" id="{61B26415-5012-4648-9C11-7284F7161A5E}"/>
                </a:ext>
              </a:extLst>
            </xdr:cNvPr>
            <xdr:cNvGraphicFramePr/>
          </xdr:nvGraphicFramePr>
          <xdr:xfrm>
            <a:off x="0" y="0"/>
            <a:ext cx="0" cy="0"/>
          </xdr:xfrm>
          <a:graphic>
            <a:graphicData uri="http://schemas.microsoft.com/office/drawing/2010/slicer">
              <sle:slicer xmlns:sle="http://schemas.microsoft.com/office/drawing/2010/slicer" name="CAMPUS_DESCR 2"/>
            </a:graphicData>
          </a:graphic>
        </xdr:graphicFrame>
      </mc:Choice>
      <mc:Fallback xmlns="">
        <xdr:sp macro="" textlink="">
          <xdr:nvSpPr>
            <xdr:cNvPr id="0" name=""/>
            <xdr:cNvSpPr>
              <a:spLocks noTextEdit="1"/>
            </xdr:cNvSpPr>
          </xdr:nvSpPr>
          <xdr:spPr>
            <a:xfrm>
              <a:off x="1711332" y="905934"/>
              <a:ext cx="1828800" cy="109800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pivotCacheDefinition1.xml><?xml version="1.0" encoding="utf-8"?>
<pivotCacheDefinition xmlns="http://schemas.openxmlformats.org/spreadsheetml/2006/main" xmlns:r="http://schemas.openxmlformats.org/officeDocument/2006/relationships" saveData="0" refreshedBy="Monique Gatt" refreshedDate="43544.514704166664" createdVersion="5" refreshedVersion="6" minRefreshableVersion="3" recordCount="0" supportSubquery="1" supportAdvancedDrill="1">
  <cacheSource type="external" connectionId="2"/>
  <cacheFields count="18">
    <cacheField name="[Measures].[sumTOT_N]" caption="sumTOT_N" numFmtId="0" hierarchy="70" level="32767"/>
    <cacheField name="[Measures].[sumRegion1]" caption="sumRegion1" numFmtId="0" hierarchy="71" level="32767"/>
    <cacheField name="[Measures].[p_region1]" caption="p_region1" numFmtId="0" hierarchy="73" level="32767"/>
    <cacheField name="[Measures].[sumRegion2]" caption="sumRegion2" numFmtId="0" hierarchy="72" level="32767"/>
    <cacheField name="[Measures].[p_region2]" caption="p_region2" numFmtId="0" hierarchy="82" level="32767"/>
    <cacheField name="[Measures].[sumPeter1]" caption="sumPeter1" numFmtId="0" hierarchy="74" level="32767"/>
    <cacheField name="[Measures].[p_peter1]" caption="p_peter1" numFmtId="0" hierarchy="75" level="32767"/>
    <cacheField name="[Measures].[sumLind1]" caption="sumLind1" numFmtId="0" hierarchy="77" level="32767"/>
    <cacheField name="[Measures].[p_Lind1]" caption="p_Lind1" numFmtId="0" hierarchy="80" level="32767"/>
    <cacheField name="[Measures].[sumCob1]" caption="sumCob1" numFmtId="0" hierarchy="78" level="32767"/>
    <cacheField name="[Measures].[p_Cob1]" caption="p_Cob1" numFmtId="0" hierarchy="81" level="32767"/>
    <cacheField name="[Measures].[sumHalib1]" caption="sumHalib1" numFmtId="0" hierarchy="76" level="32767"/>
    <cacheField name="[Measures].[p_Halib1]" caption="p_Halib1" numFmtId="0" hierarchy="79" level="32767"/>
    <cacheField name="[Measures].[sumGTA1]" caption="sumGTA1" numFmtId="0" hierarchy="83" level="32767"/>
    <cacheField name="[Measures].[p_GTA1]" caption="p_GTA1" numFmtId="0" hierarchy="84" level="32767"/>
    <cacheField name="[ag2_ssfc].[academicyear].[academicyear]" caption="academicyear" numFmtId="0" hierarchy="2" level="1">
      <sharedItems count="13">
        <s v="2006/07"/>
        <s v="2007/08"/>
        <s v="2008/09"/>
        <s v="2009/10"/>
        <s v="2010/11"/>
        <s v="2011/12"/>
        <s v="2012/13"/>
        <s v="2013/14"/>
        <s v="2014/15"/>
        <s v="2015/16"/>
        <s v="2016/17"/>
        <s v="2017/18"/>
        <s v="2018/19"/>
      </sharedItems>
    </cacheField>
    <cacheField name="[ag2_ssfc].[DESCR].[DESCR]" caption="DESCR" numFmtId="0" hierarchy="17" level="1">
      <sharedItems containsSemiMixedTypes="0" containsNonDate="0" containsString="0"/>
    </cacheField>
    <cacheField name="[ag2_ssfc].[semester].[semester]" caption="semester" numFmtId="0" hierarchy="50" level="1">
      <sharedItems containsSemiMixedTypes="0" containsNonDate="0" containsString="0"/>
    </cacheField>
  </cacheFields>
  <cacheHierarchies count="87">
    <cacheHierarchy uniqueName="[ag2_ssfc].[ACAD_GROUP]" caption="ACAD_GROUP" attribute="1" defaultMemberUniqueName="[ag2_ssfc].[ACAD_GROUP].[All]" allUniqueName="[ag2_ssfc].[ACAD_GROUP].[All]" dimensionUniqueName="[ag2_ssfc]" displayFolder="" count="0" memberValueDatatype="130" unbalanced="0"/>
    <cacheHierarchy uniqueName="[ag2_ssfc].[ACAD_PROG]" caption="ACAD_PROG" attribute="1" defaultMemberUniqueName="[ag2_ssfc].[ACAD_PROG].[All]" allUniqueName="[ag2_ssfc].[ACAD_PROG].[All]" dimensionUniqueName="[ag2_ssfc]" displayFolder="" count="0" memberValueDatatype="130" unbalanced="0"/>
    <cacheHierarchy uniqueName="[ag2_ssfc].[academicyear]" caption="academicyear" attribute="1" defaultMemberUniqueName="[ag2_ssfc].[academicyear].[All]" allUniqueName="[ag2_ssfc].[academicyear].[All]" dimensionUniqueName="[ag2_ssfc]" displayFolder="" count="2" memberValueDatatype="130" unbalanced="0">
      <fieldsUsage count="2">
        <fieldUsage x="-1"/>
        <fieldUsage x="15"/>
      </fieldsUsage>
    </cacheHierarchy>
    <cacheHierarchy uniqueName="[ag2_ssfc].[ADD_TYPE]" caption="ADD_TYPE" attribute="1" defaultMemberUniqueName="[ag2_ssfc].[ADD_TYPE].[All]" allUniqueName="[ag2_ssfc].[ADD_TYPE].[All]" dimensionUniqueName="[ag2_ssfc]" displayFolder="" count="0" memberValueDatatype="130" unbalanced="0"/>
    <cacheHierarchy uniqueName="[ag2_ssfc].[ADDRESS]" caption="ADDRESS" attribute="1" defaultMemberUniqueName="[ag2_ssfc].[ADDRESS].[All]" allUniqueName="[ag2_ssfc].[ADDRESS].[All]" dimensionUniqueName="[ag2_ssfc]" displayFolder="" count="0" memberValueDatatype="130" unbalanced="0"/>
    <cacheHierarchy uniqueName="[ag2_ssfc].[Campus]" caption="Campus" attribute="1" defaultMemberUniqueName="[ag2_ssfc].[Campus].[All]" allUniqueName="[ag2_ssfc].[Campus].[All]" dimensionUniqueName="[ag2_ssfc]" displayFolder="" count="0" memberValueDatatype="130" unbalanced="0"/>
    <cacheHierarchy uniqueName="[ag2_ssfc].[CAMPUS_DESCR]" caption="CAMPUS_DESCR" attribute="1" defaultMemberUniqueName="[ag2_ssfc].[CAMPUS_DESCR].[All]" allUniqueName="[ag2_ssfc].[CAMPUS_DESCR].[All]" dimensionUniqueName="[ag2_ssfc]" displayFolder="" count="2" memberValueDatatype="130" unbalanced="0"/>
    <cacheHierarchy uniqueName="[ag2_ssfc].[CAN_PROG_DUR_UNIT]" caption="CAN_PROG_DUR_UNIT" attribute="1" defaultMemberUniqueName="[ag2_ssfc].[CAN_PROG_DUR_UNIT].[All]" allUniqueName="[ag2_ssfc].[CAN_PROG_DUR_UNIT].[All]" dimensionUniqueName="[ag2_ssfc]" displayFolder="" count="0" memberValueDatatype="130" unbalanced="0"/>
    <cacheHierarchy uniqueName="[ag2_ssfc].[CAN_PROG_DURATION]" caption="CAN_PROG_DURATION" attribute="1" defaultMemberUniqueName="[ag2_ssfc].[CAN_PROG_DURATION].[All]" allUniqueName="[ag2_ssfc].[CAN_PROG_DURATION].[All]" dimensionUniqueName="[ag2_ssfc]" displayFolder="" count="0" memberValueDatatype="130" unbalanced="0"/>
    <cacheHierarchy uniqueName="[ag2_ssfc].[CITY]" caption="CITY" attribute="1" defaultMemberUniqueName="[ag2_ssfc].[CITY].[All]" allUniqueName="[ag2_ssfc].[CITY].[All]" dimensionUniqueName="[ag2_ssfc]" displayFolder="" count="0" memberValueDatatype="130" unbalanced="0"/>
    <cacheHierarchy uniqueName="[ag2_ssfc].[cob]" caption="cob" attribute="1" defaultMemberUniqueName="[ag2_ssfc].[cob].[All]" allUniqueName="[ag2_ssfc].[cob].[All]" dimensionUniqueName="[ag2_ssfc]" displayFolder="" count="0" memberValueDatatype="5" unbalanced="0"/>
    <cacheHierarchy uniqueName="[ag2_ssfc].[cob_1]" caption="cob_1" attribute="1" defaultMemberUniqueName="[ag2_ssfc].[cob_1].[All]" allUniqueName="[ag2_ssfc].[cob_1].[All]" dimensionUniqueName="[ag2_ssfc]" displayFolder="" count="0" memberValueDatatype="5" unbalanced="0"/>
    <cacheHierarchy uniqueName="[ag2_ssfc].[cob_2]" caption="cob_2" attribute="1" defaultMemberUniqueName="[ag2_ssfc].[cob_2].[All]" allUniqueName="[ag2_ssfc].[cob_2].[All]" dimensionUniqueName="[ag2_ssfc]" displayFolder="" count="0" memberValueDatatype="5" unbalanced="0"/>
    <cacheHierarchy uniqueName="[ag2_ssfc].[COUNTRY]" caption="COUNTRY" attribute="1" defaultMemberUniqueName="[ag2_ssfc].[COUNTRY].[All]" allUniqueName="[ag2_ssfc].[COUNTRY].[All]" dimensionUniqueName="[ag2_ssfc]" displayFolder="" count="0" memberValueDatatype="130" unbalanced="0"/>
    <cacheHierarchy uniqueName="[ag2_ssfc].[CURRENT]" caption="CURRENT" attribute="1" defaultMemberUniqueName="[ag2_ssfc].[CURRENT].[All]" allUniqueName="[ag2_ssfc].[CURRENT].[All]" dimensionUniqueName="[ag2_ssfc]" displayFolder="" count="0" memberValueDatatype="5" unbalanced="0"/>
    <cacheHierarchy uniqueName="[ag2_ssfc].[DEGREE]" caption="DEGREE" attribute="1" defaultMemberUniqueName="[ag2_ssfc].[DEGREE].[All]" allUniqueName="[ag2_ssfc].[DEGREE].[All]" dimensionUniqueName="[ag2_ssfc]" displayFolder="" count="0" memberValueDatatype="130" unbalanced="0"/>
    <cacheHierarchy uniqueName="[ag2_ssfc].[DEGREE_DESC]" caption="DEGREE_DESC" attribute="1" defaultMemberUniqueName="[ag2_ssfc].[DEGREE_DESC].[All]" allUniqueName="[ag2_ssfc].[DEGREE_DESC].[All]" dimensionUniqueName="[ag2_ssfc]" displayFolder="" count="0" memberValueDatatype="130" unbalanced="0"/>
    <cacheHierarchy uniqueName="[ag2_ssfc].[DESCR]" caption="DESCR" attribute="1" defaultMemberUniqueName="[ag2_ssfc].[DESCR].[All]" allUniqueName="[ag2_ssfc].[DESCR].[All]" dimensionUniqueName="[ag2_ssfc]" displayFolder="" count="2" memberValueDatatype="130" unbalanced="0">
      <fieldsUsage count="2">
        <fieldUsage x="-1"/>
        <fieldUsage x="16"/>
      </fieldsUsage>
    </cacheHierarchy>
    <cacheHierarchy uniqueName="[ag2_ssfc].[diff]" caption="diff" attribute="1" defaultMemberUniqueName="[ag2_ssfc].[diff].[All]" allUniqueName="[ag2_ssfc].[diff].[All]" dimensionUniqueName="[ag2_ssfc]" displayFolder="" count="0" memberValueDatatype="5" unbalanced="0"/>
    <cacheHierarchy uniqueName="[ag2_ssfc].[EFF_FROM]" caption="EFF_FROM" attribute="1" time="1" defaultMemberUniqueName="[ag2_ssfc].[EFF_FROM].[All]" allUniqueName="[ag2_ssfc].[EFF_FROM].[All]" dimensionUniqueName="[ag2_ssfc]" displayFolder="" count="0" memberValueDatatype="7" unbalanced="0"/>
    <cacheHierarchy uniqueName="[ag2_ssfc].[f]" caption="f" attribute="1" defaultMemberUniqueName="[ag2_ssfc].[f].[All]" allUniqueName="[ag2_ssfc].[f].[All]" dimensionUniqueName="[ag2_ssfc]" displayFolder="" count="0" memberValueDatatype="130" unbalanced="0"/>
    <cacheHierarchy uniqueName="[ag2_ssfc].[FC_APS_NBR]" caption="FC_APS_NBR" attribute="1" defaultMemberUniqueName="[ag2_ssfc].[FC_APS_NBR].[All]" allUniqueName="[ag2_ssfc].[FC_APS_NBR].[All]" dimensionUniqueName="[ag2_ssfc]" displayFolder="" count="0" memberValueDatatype="130" unbalanced="0"/>
    <cacheHierarchy uniqueName="[ag2_ssfc].[FC_MCU_CODE]" caption="FC_MCU_CODE" attribute="1" defaultMemberUniqueName="[ag2_ssfc].[FC_MCU_CODE].[All]" allUniqueName="[ag2_ssfc].[FC_MCU_CODE].[All]" dimensionUniqueName="[ag2_ssfc]" displayFolder="" count="0" memberValueDatatype="130" unbalanced="0"/>
    <cacheHierarchy uniqueName="[ag2_ssfc].[fsa]" caption="fsa" attribute="1" defaultMemberUniqueName="[ag2_ssfc].[fsa].[All]" allUniqueName="[ag2_ssfc].[fsa].[All]" dimensionUniqueName="[ag2_ssfc]" displayFolder="" count="0" memberValueDatatype="130" unbalanced="0"/>
    <cacheHierarchy uniqueName="[ag2_ssfc].[Group]" caption="Group" attribute="1" defaultMemberUniqueName="[ag2_ssfc].[Group].[All]" allUniqueName="[ag2_ssfc].[Group].[All]" dimensionUniqueName="[ag2_ssfc]" displayFolder="" count="2" memberValueDatatype="130" unbalanced="0"/>
    <cacheHierarchy uniqueName="[ag2_ssfc].[GTA]" caption="GTA" attribute="1" defaultMemberUniqueName="[ag2_ssfc].[GTA].[All]" allUniqueName="[ag2_ssfc].[GTA].[All]" dimensionUniqueName="[ag2_ssfc]" displayFolder="" count="0" memberValueDatatype="5" unbalanced="0"/>
    <cacheHierarchy uniqueName="[ag2_ssfc].[gta_1]" caption="gta_1" attribute="1" defaultMemberUniqueName="[ag2_ssfc].[gta_1].[All]" allUniqueName="[ag2_ssfc].[gta_1].[All]" dimensionUniqueName="[ag2_ssfc]" displayFolder="" count="0" memberValueDatatype="5" unbalanced="0"/>
    <cacheHierarchy uniqueName="[ag2_ssfc].[gta_2]" caption="gta_2" attribute="1" defaultMemberUniqueName="[ag2_ssfc].[gta_2].[All]" allUniqueName="[ag2_ssfc].[gta_2].[All]" dimensionUniqueName="[ag2_ssfc]" displayFolder="" count="0" memberValueDatatype="5" unbalanced="0"/>
    <cacheHierarchy uniqueName="[ag2_ssfc].[halib]" caption="halib" attribute="1" defaultMemberUniqueName="[ag2_ssfc].[halib].[All]" allUniqueName="[ag2_ssfc].[halib].[All]" dimensionUniqueName="[ag2_ssfc]" displayFolder="" count="0" memberValueDatatype="5" unbalanced="0"/>
    <cacheHierarchy uniqueName="[ag2_ssfc].[halib_1]" caption="halib_1" attribute="1" defaultMemberUniqueName="[ag2_ssfc].[halib_1].[All]" allUniqueName="[ag2_ssfc].[halib_1].[All]" dimensionUniqueName="[ag2_ssfc]" displayFolder="" count="0" memberValueDatatype="5" unbalanced="0"/>
    <cacheHierarchy uniqueName="[ag2_ssfc].[halib_2]" caption="halib_2" attribute="1" defaultMemberUniqueName="[ag2_ssfc].[halib_2].[All]" allUniqueName="[ag2_ssfc].[halib_2].[All]" dimensionUniqueName="[ag2_ssfc]" displayFolder="" count="0" memberValueDatatype="5" unbalanced="0"/>
    <cacheHierarchy uniqueName="[ag2_ssfc].[ID]" caption="ID" attribute="1" defaultMemberUniqueName="[ag2_ssfc].[ID].[All]" allUniqueName="[ag2_ssfc].[ID].[All]" dimensionUniqueName="[ag2_ssfc]" displayFolder="" count="0" memberValueDatatype="5" unbalanced="0"/>
    <cacheHierarchy uniqueName="[ag2_ssfc].[lind]" caption="lind" attribute="1" defaultMemberUniqueName="[ag2_ssfc].[lind].[All]" allUniqueName="[ag2_ssfc].[lind].[All]" dimensionUniqueName="[ag2_ssfc]" displayFolder="" count="0" memberValueDatatype="5" unbalanced="0"/>
    <cacheHierarchy uniqueName="[ag2_ssfc].[lind_1]" caption="lind_1" attribute="1" defaultMemberUniqueName="[ag2_ssfc].[lind_1].[All]" allUniqueName="[ag2_ssfc].[lind_1].[All]" dimensionUniqueName="[ag2_ssfc]" displayFolder="" count="0" memberValueDatatype="5" unbalanced="0"/>
    <cacheHierarchy uniqueName="[ag2_ssfc].[lind_2]" caption="lind_2" attribute="1" defaultMemberUniqueName="[ag2_ssfc].[lind_2].[All]" allUniqueName="[ag2_ssfc].[lind_2].[All]" dimensionUniqueName="[ag2_ssfc]" displayFolder="" count="0" memberValueDatatype="5" unbalanced="0"/>
    <cacheHierarchy uniqueName="[ag2_ssfc].[maxdate]" caption="maxdate" attribute="1" defaultMemberUniqueName="[ag2_ssfc].[maxdate].[All]" allUniqueName="[ag2_ssfc].[maxdate].[All]" dimensionUniqueName="[ag2_ssfc]" displayFolder="" count="0" memberValueDatatype="5" unbalanced="0"/>
    <cacheHierarchy uniqueName="[ag2_ssfc].[mindate]" caption="mindate" attribute="1" defaultMemberUniqueName="[ag2_ssfc].[mindate].[All]" allUniqueName="[ag2_ssfc].[mindate].[All]" dimensionUniqueName="[ag2_ssfc]" displayFolder="" count="0" memberValueDatatype="5" unbalanced="0"/>
    <cacheHierarchy uniqueName="[ag2_ssfc].[oldCampus]" caption="oldCampus" attribute="1" defaultMemberUniqueName="[ag2_ssfc].[oldCampus].[All]" allUniqueName="[ag2_ssfc].[oldCampus].[All]" dimensionUniqueName="[ag2_ssfc]" displayFolder="" count="0" memberValueDatatype="130" unbalanced="0"/>
    <cacheHierarchy uniqueName="[ag2_ssfc].[oldDESCR]" caption="oldDESCR" attribute="1" defaultMemberUniqueName="[ag2_ssfc].[oldDESCR].[All]" allUniqueName="[ag2_ssfc].[oldDESCR].[All]" dimensionUniqueName="[ag2_ssfc]" displayFolder="" count="0" memberValueDatatype="130" unbalanced="0"/>
    <cacheHierarchy uniqueName="[ag2_ssfc].[oldGroup]" caption="oldGroup" attribute="1" defaultMemberUniqueName="[ag2_ssfc].[oldGroup].[All]" allUniqueName="[ag2_ssfc].[oldGroup].[All]" dimensionUniqueName="[ag2_ssfc]" displayFolder="" count="0" memberValueDatatype="130" unbalanced="0"/>
    <cacheHierarchy uniqueName="[ag2_ssfc].[peter]" caption="peter" attribute="1" defaultMemberUniqueName="[ag2_ssfc].[peter].[All]" allUniqueName="[ag2_ssfc].[peter].[All]" dimensionUniqueName="[ag2_ssfc]" displayFolder="" count="0" memberValueDatatype="5" unbalanced="0"/>
    <cacheHierarchy uniqueName="[ag2_ssfc].[peter_1]" caption="peter_1" attribute="1" defaultMemberUniqueName="[ag2_ssfc].[peter_1].[All]" allUniqueName="[ag2_ssfc].[peter_1].[All]" dimensionUniqueName="[ag2_ssfc]" displayFolder="" count="0" memberValueDatatype="5" unbalanced="0"/>
    <cacheHierarchy uniqueName="[ag2_ssfc].[peter_2]" caption="peter_2" attribute="1" defaultMemberUniqueName="[ag2_ssfc].[peter_2].[All]" allUniqueName="[ag2_ssfc].[peter_2].[All]" dimensionUniqueName="[ag2_ssfc]" displayFolder="" count="0" memberValueDatatype="5" unbalanced="0"/>
    <cacheHierarchy uniqueName="[ag2_ssfc].[POSTAL]" caption="POSTAL" attribute="1" defaultMemberUniqueName="[ag2_ssfc].[POSTAL].[All]" allUniqueName="[ag2_ssfc].[POSTAL].[All]" dimensionUniqueName="[ag2_ssfc]" displayFolder="" count="0" memberValueDatatype="130" unbalanced="0"/>
    <cacheHierarchy uniqueName="[ag2_ssfc].[PROV]" caption="PROV" attribute="1" defaultMemberUniqueName="[ag2_ssfc].[PROV].[All]" allUniqueName="[ag2_ssfc].[PROV].[All]" dimensionUniqueName="[ag2_ssfc]" displayFolder="" count="0" memberValueDatatype="5" unbalanced="0"/>
    <cacheHierarchy uniqueName="[ag2_ssfc].[prov_1]" caption="prov_1" attribute="1" defaultMemberUniqueName="[ag2_ssfc].[prov_1].[All]" allUniqueName="[ag2_ssfc].[prov_1].[All]" dimensionUniqueName="[ag2_ssfc]" displayFolder="" count="0" memberValueDatatype="5" unbalanced="0"/>
    <cacheHierarchy uniqueName="[ag2_ssfc].[prov_2]" caption="prov_2" attribute="1" defaultMemberUniqueName="[ag2_ssfc].[prov_2].[All]" allUniqueName="[ag2_ssfc].[prov_2].[All]" dimensionUniqueName="[ag2_ssfc]" displayFolder="" count="0" memberValueDatatype="5" unbalanced="0"/>
    <cacheHierarchy uniqueName="[ag2_ssfc].[REGION]" caption="REGION" attribute="1" defaultMemberUniqueName="[ag2_ssfc].[REGION].[All]" allUniqueName="[ag2_ssfc].[REGION].[All]" dimensionUniqueName="[ag2_ssfc]" displayFolder="" count="0" memberValueDatatype="5" unbalanced="0"/>
    <cacheHierarchy uniqueName="[ag2_ssfc].[region_1]" caption="region_1" attribute="1" defaultMemberUniqueName="[ag2_ssfc].[region_1].[All]" allUniqueName="[ag2_ssfc].[region_1].[All]" dimensionUniqueName="[ag2_ssfc]" displayFolder="" count="0" memberValueDatatype="5" unbalanced="0"/>
    <cacheHierarchy uniqueName="[ag2_ssfc].[region_2]" caption="region_2" attribute="1" defaultMemberUniqueName="[ag2_ssfc].[region_2].[All]" allUniqueName="[ag2_ssfc].[region_2].[All]" dimensionUniqueName="[ag2_ssfc]" displayFolder="" count="0" memberValueDatatype="5" unbalanced="0"/>
    <cacheHierarchy uniqueName="[ag2_ssfc].[semester]" caption="semester" attribute="1" defaultMemberUniqueName="[ag2_ssfc].[semester].[All]" allUniqueName="[ag2_ssfc].[semester].[All]" dimensionUniqueName="[ag2_ssfc]" displayFolder="" count="2" memberValueDatatype="130" unbalanced="0">
      <fieldsUsage count="2">
        <fieldUsage x="-1"/>
        <fieldUsage x="17"/>
      </fieldsUsage>
    </cacheHierarchy>
    <cacheHierarchy uniqueName="[ag2_ssfc].[STATE]" caption="STATE" attribute="1" defaultMemberUniqueName="[ag2_ssfc].[STATE].[All]" allUniqueName="[ag2_ssfc].[STATE].[All]" dimensionUniqueName="[ag2_ssfc]" displayFolder="" count="0" memberValueDatatype="130" unbalanced="0"/>
    <cacheHierarchy uniqueName="[ag2_ssfc].[term]" caption="term" attribute="1" defaultMemberUniqueName="[ag2_ssfc].[term].[All]" allUniqueName="[ag2_ssfc].[term].[All]" dimensionUniqueName="[ag2_ssfc]" displayFolder="" count="0" memberValueDatatype="130" unbalanced="0"/>
    <cacheHierarchy uniqueName="[ag2_ssfc].[termdate]" caption="termdate" attribute="1" time="1" defaultMemberUniqueName="[ag2_ssfc].[termdate].[All]" allUniqueName="[ag2_ssfc].[termdate].[All]" dimensionUniqueName="[ag2_ssfc]" displayFolder="" count="0" memberValueDatatype="7" unbalanced="0"/>
    <cacheHierarchy uniqueName="[ag2_ssfc].[termdate (Month)]" caption="termdate (Month)" attribute="1" defaultMemberUniqueName="[ag2_ssfc].[termdate (Month)].[All]" allUniqueName="[ag2_ssfc].[termdate (Month)].[All]" dimensionUniqueName="[ag2_ssfc]" displayFolder="" count="0" memberValueDatatype="130" unbalanced="0"/>
    <cacheHierarchy uniqueName="[ag2_ssfc].[termdate (Quarter)]" caption="termdate (Quarter)" attribute="1" defaultMemberUniqueName="[ag2_ssfc].[termdate (Quarter)].[All]" allUniqueName="[ag2_ssfc].[termdate (Quarter)].[All]" dimensionUniqueName="[ag2_ssfc]" displayFolder="" count="0" memberValueDatatype="130" unbalanced="0"/>
    <cacheHierarchy uniqueName="[ag2_ssfc].[termdate (Year)]" caption="termdate (Year)" attribute="1" defaultMemberUniqueName="[ag2_ssfc].[termdate (Year)].[All]" allUniqueName="[ag2_ssfc].[termdate (Year)].[All]" dimensionUniqueName="[ag2_ssfc]" displayFolder="" count="0" memberValueDatatype="130" unbalanced="0"/>
    <cacheHierarchy uniqueName="[ag2_ssfc].[total_N]" caption="total_N" attribute="1" defaultMemberUniqueName="[ag2_ssfc].[total_N].[All]" allUniqueName="[ag2_ssfc].[total_N].[All]" dimensionUniqueName="[ag2_ssfc]" displayFolder="" count="0" memberValueDatatype="5" unbalanced="0"/>
    <cacheHierarchy uniqueName="[ag2_ssfc].[TRNSCR_DESCR]" caption="TRNSCR_DESCR" attribute="1" defaultMemberUniqueName="[ag2_ssfc].[TRNSCR_DESCR].[All]" allUniqueName="[ag2_ssfc].[TRNSCR_DESCR].[All]" dimensionUniqueName="[ag2_ssfc]" displayFolder="" count="0" memberValueDatatype="130" unbalanced="0"/>
    <cacheHierarchy uniqueName="[ag2_ssfc].[Year]" caption="Year" attribute="1" defaultMemberUniqueName="[ag2_ssfc].[Year].[All]" allUniqueName="[ag2_ssfc].[Year].[All]" dimensionUniqueName="[ag2_ssfc]" displayFolder="" count="0" memberValueDatatype="130" unbalanced="0"/>
    <cacheHierarchy uniqueName="[ag2_ssfc].[termdate (Month Index)]" caption="termdate (Month Index)" attribute="1" defaultMemberUniqueName="[ag2_ssfc].[termdate (Month Index)].[All]" allUniqueName="[ag2_ssfc].[termdate (Month Index)].[All]" dimensionUniqueName="[ag2_ssfc]" displayFolder="" count="0" memberValueDatatype="20" unbalanced="0" hidden="1"/>
    <cacheHierarchy uniqueName="[Measures].[Sum of region_1]" caption="Sum of region_1" measure="1" displayFolder="" measureGroup="ag2_ssfc" count="0">
      <extLst>
        <ext xmlns:x15="http://schemas.microsoft.com/office/spreadsheetml/2010/11/main" uri="{B97F6D7D-B522-45F9-BDA1-12C45D357490}">
          <x15:cacheHierarchy aggregatedColumn="48"/>
        </ext>
      </extLst>
    </cacheHierarchy>
    <cacheHierarchy uniqueName="[Measures].[Sum of region_2]" caption="Sum of region_2" measure="1" displayFolder="" measureGroup="ag2_ssfc" count="0">
      <extLst>
        <ext xmlns:x15="http://schemas.microsoft.com/office/spreadsheetml/2010/11/main" uri="{B97F6D7D-B522-45F9-BDA1-12C45D357490}">
          <x15:cacheHierarchy aggregatedColumn="49"/>
        </ext>
      </extLst>
    </cacheHierarchy>
    <cacheHierarchy uniqueName="[Measures].[Sum of peter_1]" caption="Sum of peter_1" measure="1" displayFolder="" measureGroup="ag2_ssfc" count="0">
      <extLst>
        <ext xmlns:x15="http://schemas.microsoft.com/office/spreadsheetml/2010/11/main" uri="{B97F6D7D-B522-45F9-BDA1-12C45D357490}">
          <x15:cacheHierarchy aggregatedColumn="41"/>
        </ext>
      </extLst>
    </cacheHierarchy>
    <cacheHierarchy uniqueName="[Measures].[Sum of peter_2]" caption="Sum of peter_2" measure="1" displayFolder="" measureGroup="ag2_ssfc" count="0">
      <extLst>
        <ext xmlns:x15="http://schemas.microsoft.com/office/spreadsheetml/2010/11/main" uri="{B97F6D7D-B522-45F9-BDA1-12C45D357490}">
          <x15:cacheHierarchy aggregatedColumn="42"/>
        </ext>
      </extLst>
    </cacheHierarchy>
    <cacheHierarchy uniqueName="[Measures].[Sum of lind_1]" caption="Sum of lind_1" measure="1" displayFolder="" measureGroup="ag2_ssfc" count="0">
      <extLst>
        <ext xmlns:x15="http://schemas.microsoft.com/office/spreadsheetml/2010/11/main" uri="{B97F6D7D-B522-45F9-BDA1-12C45D357490}">
          <x15:cacheHierarchy aggregatedColumn="33"/>
        </ext>
      </extLst>
    </cacheHierarchy>
    <cacheHierarchy uniqueName="[Measures].[Sum of halib_1]" caption="Sum of halib_1" measure="1" displayFolder="" measureGroup="ag2_ssfc" count="0">
      <extLst>
        <ext xmlns:x15="http://schemas.microsoft.com/office/spreadsheetml/2010/11/main" uri="{B97F6D7D-B522-45F9-BDA1-12C45D357490}">
          <x15:cacheHierarchy aggregatedColumn="29"/>
        </ext>
      </extLst>
    </cacheHierarchy>
    <cacheHierarchy uniqueName="[Measures].[Sum of cob_1]" caption="Sum of cob_1" measure="1" displayFolder="" measureGroup="ag2_ssfc" count="0">
      <extLst>
        <ext xmlns:x15="http://schemas.microsoft.com/office/spreadsheetml/2010/11/main" uri="{B97F6D7D-B522-45F9-BDA1-12C45D357490}">
          <x15:cacheHierarchy aggregatedColumn="11"/>
        </ext>
      </extLst>
    </cacheHierarchy>
    <cacheHierarchy uniqueName="[Measures].[Sum of gta_1]" caption="Sum of gta_1" measure="1" displayFolder="" measureGroup="ag2_ssfc" count="0">
      <extLst>
        <ext xmlns:x15="http://schemas.microsoft.com/office/spreadsheetml/2010/11/main" uri="{B97F6D7D-B522-45F9-BDA1-12C45D357490}">
          <x15:cacheHierarchy aggregatedColumn="26"/>
        </ext>
      </extLst>
    </cacheHierarchy>
    <cacheHierarchy uniqueName="[Measures].[Count of Year]" caption="Count of Year" measure="1" displayFolder="" measureGroup="ag2_ssfc" count="0">
      <extLst>
        <ext xmlns:x15="http://schemas.microsoft.com/office/spreadsheetml/2010/11/main" uri="{B97F6D7D-B522-45F9-BDA1-12C45D357490}">
          <x15:cacheHierarchy aggregatedColumn="59"/>
        </ext>
      </extLst>
    </cacheHierarchy>
    <cacheHierarchy uniqueName="[Measures].[sumTOT_N]" caption="sumTOT_N" measure="1" displayFolder="" measureGroup="ag2_ssfc" count="0" oneField="1">
      <fieldsUsage count="1">
        <fieldUsage x="0"/>
      </fieldsUsage>
    </cacheHierarchy>
    <cacheHierarchy uniqueName="[Measures].[sumRegion1]" caption="sumRegion1" measure="1" displayFolder="" measureGroup="ag2_ssfc" count="0" oneField="1">
      <fieldsUsage count="1">
        <fieldUsage x="1"/>
      </fieldsUsage>
    </cacheHierarchy>
    <cacheHierarchy uniqueName="[Measures].[sumRegion2]" caption="sumRegion2" measure="1" displayFolder="" measureGroup="ag2_ssfc" count="0" oneField="1">
      <fieldsUsage count="1">
        <fieldUsage x="3"/>
      </fieldsUsage>
    </cacheHierarchy>
    <cacheHierarchy uniqueName="[Measures].[p_region1]" caption="p_region1" measure="1" displayFolder="" measureGroup="ag2_ssfc" count="0" oneField="1">
      <fieldsUsage count="1">
        <fieldUsage x="2"/>
      </fieldsUsage>
    </cacheHierarchy>
    <cacheHierarchy uniqueName="[Measures].[sumPeter1]" caption="sumPeter1" measure="1" displayFolder="" measureGroup="ag2_ssfc" count="0" oneField="1">
      <fieldsUsage count="1">
        <fieldUsage x="5"/>
      </fieldsUsage>
    </cacheHierarchy>
    <cacheHierarchy uniqueName="[Measures].[p_peter1]" caption="p_peter1" measure="1" displayFolder="" measureGroup="ag2_ssfc" count="0" oneField="1">
      <fieldsUsage count="1">
        <fieldUsage x="6"/>
      </fieldsUsage>
    </cacheHierarchy>
    <cacheHierarchy uniqueName="[Measures].[sumHalib1]" caption="sumHalib1" measure="1" displayFolder="" measureGroup="ag2_ssfc" count="0" oneField="1">
      <fieldsUsage count="1">
        <fieldUsage x="11"/>
      </fieldsUsage>
    </cacheHierarchy>
    <cacheHierarchy uniqueName="[Measures].[sumLind1]" caption="sumLind1" measure="1" displayFolder="" measureGroup="ag2_ssfc" count="0" oneField="1">
      <fieldsUsage count="1">
        <fieldUsage x="7"/>
      </fieldsUsage>
    </cacheHierarchy>
    <cacheHierarchy uniqueName="[Measures].[sumCob1]" caption="sumCob1" measure="1" displayFolder="" measureGroup="ag2_ssfc" count="0" oneField="1">
      <fieldsUsage count="1">
        <fieldUsage x="9"/>
      </fieldsUsage>
    </cacheHierarchy>
    <cacheHierarchy uniqueName="[Measures].[p_Halib1]" caption="p_Halib1" measure="1" displayFolder="" measureGroup="ag2_ssfc" count="0" oneField="1">
      <fieldsUsage count="1">
        <fieldUsage x="12"/>
      </fieldsUsage>
    </cacheHierarchy>
    <cacheHierarchy uniqueName="[Measures].[p_Lind1]" caption="p_Lind1" measure="1" displayFolder="" measureGroup="ag2_ssfc" count="0" oneField="1">
      <fieldsUsage count="1">
        <fieldUsage x="8"/>
      </fieldsUsage>
    </cacheHierarchy>
    <cacheHierarchy uniqueName="[Measures].[p_Cob1]" caption="p_Cob1" measure="1" displayFolder="" measureGroup="ag2_ssfc" count="0" oneField="1">
      <fieldsUsage count="1">
        <fieldUsage x="10"/>
      </fieldsUsage>
    </cacheHierarchy>
    <cacheHierarchy uniqueName="[Measures].[p_region2]" caption="p_region2" measure="1" displayFolder="" measureGroup="ag2_ssfc" count="0" oneField="1">
      <fieldsUsage count="1">
        <fieldUsage x="4"/>
      </fieldsUsage>
    </cacheHierarchy>
    <cacheHierarchy uniqueName="[Measures].[sumGTA1]" caption="sumGTA1" measure="1" displayFolder="" measureGroup="ag2_ssfc" count="0" oneField="1">
      <fieldsUsage count="1">
        <fieldUsage x="13"/>
      </fieldsUsage>
    </cacheHierarchy>
    <cacheHierarchy uniqueName="[Measures].[p_GTA1]" caption="p_GTA1" measure="1" displayFolder="" measureGroup="ag2_ssfc" count="0" oneField="1">
      <fieldsUsage count="1">
        <fieldUsage x="14"/>
      </fieldsUsage>
    </cacheHierarchy>
    <cacheHierarchy uniqueName="[Measures].[__XL_Count ag2_ssfc]" caption="__XL_Count ag2_ssfc" measure="1" displayFolder="" measureGroup="ag2_ssfc" count="0" hidden="1"/>
    <cacheHierarchy uniqueName="[Measures].[__No measures defined]" caption="__No measures defined" measure="1" displayFolder="" count="0" hidden="1"/>
  </cacheHierarchies>
  <kpis count="0"/>
  <dimensions count="2">
    <dimension name="ag2_ssfc" uniqueName="[ag2_ssfc]" caption="ag2_ssfc"/>
    <dimension measure="1" name="Measures" uniqueName="[Measures]" caption="Measures"/>
  </dimensions>
  <measureGroups count="1">
    <measureGroup name="ag2_ssfc" caption="ag2_ssfc"/>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saveData="0" refreshedBy="Monique Gatt" refreshedDate="43544.516186921297" createdVersion="5" refreshedVersion="6" minRefreshableVersion="3" recordCount="0" supportSubquery="1" supportAdvancedDrill="1">
  <cacheSource type="external" connectionId="2">
    <extLst>
      <ext xmlns:x14="http://schemas.microsoft.com/office/spreadsheetml/2009/9/main" uri="{F057638F-6D5F-4e77-A914-E7F072B9BCA8}">
        <x14:sourceConnection name="ThisWorkbookDataModel"/>
      </ext>
    </extLst>
  </cacheSource>
  <cacheFields count="3">
    <cacheField name="[ag2_ssfc].[academicyear].[academicyear]" caption="academicyear" numFmtId="0" hierarchy="2" level="1">
      <sharedItems count="13">
        <s v="2006/07"/>
        <s v="2007/08"/>
        <s v="2008/09"/>
        <s v="2009/10"/>
        <s v="2010/11"/>
        <s v="2011/12"/>
        <s v="2012/13"/>
        <s v="2013/14"/>
        <s v="2014/15"/>
        <s v="2015/16"/>
        <s v="2016/17"/>
        <s v="2017/18"/>
        <s v="2018/19"/>
      </sharedItems>
    </cacheField>
    <cacheField name="[Measures].[p_peter1]" caption="p_peter1" numFmtId="0" hierarchy="75" level="32767"/>
    <cacheField name="[ag2_ssfc].[semester].[semester]" caption="semester" numFmtId="0" hierarchy="50" level="1">
      <sharedItems containsSemiMixedTypes="0" containsNonDate="0" containsString="0"/>
    </cacheField>
  </cacheFields>
  <cacheHierarchies count="87">
    <cacheHierarchy uniqueName="[ag2_ssfc].[ACAD_GROUP]" caption="ACAD_GROUP" attribute="1" defaultMemberUniqueName="[ag2_ssfc].[ACAD_GROUP].[All]" allUniqueName="[ag2_ssfc].[ACAD_GROUP].[All]" dimensionUniqueName="[ag2_ssfc]" displayFolder="" count="0" memberValueDatatype="130" unbalanced="0"/>
    <cacheHierarchy uniqueName="[ag2_ssfc].[ACAD_PROG]" caption="ACAD_PROG" attribute="1" defaultMemberUniqueName="[ag2_ssfc].[ACAD_PROG].[All]" allUniqueName="[ag2_ssfc].[ACAD_PROG].[All]" dimensionUniqueName="[ag2_ssfc]" displayFolder="" count="0" memberValueDatatype="130" unbalanced="0"/>
    <cacheHierarchy uniqueName="[ag2_ssfc].[academicyear]" caption="academicyear" attribute="1" defaultMemberUniqueName="[ag2_ssfc].[academicyear].[All]" allUniqueName="[ag2_ssfc].[academicyear].[All]" dimensionUniqueName="[ag2_ssfc]" displayFolder="" count="2" memberValueDatatype="130" unbalanced="0">
      <fieldsUsage count="2">
        <fieldUsage x="-1"/>
        <fieldUsage x="0"/>
      </fieldsUsage>
    </cacheHierarchy>
    <cacheHierarchy uniqueName="[ag2_ssfc].[ADD_TYPE]" caption="ADD_TYPE" attribute="1" defaultMemberUniqueName="[ag2_ssfc].[ADD_TYPE].[All]" allUniqueName="[ag2_ssfc].[ADD_TYPE].[All]" dimensionUniqueName="[ag2_ssfc]" displayFolder="" count="0" memberValueDatatype="130" unbalanced="0"/>
    <cacheHierarchy uniqueName="[ag2_ssfc].[ADDRESS]" caption="ADDRESS" attribute="1" defaultMemberUniqueName="[ag2_ssfc].[ADDRESS].[All]" allUniqueName="[ag2_ssfc].[ADDRESS].[All]" dimensionUniqueName="[ag2_ssfc]" displayFolder="" count="0" memberValueDatatype="130" unbalanced="0"/>
    <cacheHierarchy uniqueName="[ag2_ssfc].[Campus]" caption="Campus" attribute="1" defaultMemberUniqueName="[ag2_ssfc].[Campus].[All]" allUniqueName="[ag2_ssfc].[Campus].[All]" dimensionUniqueName="[ag2_ssfc]" displayFolder="" count="0" memberValueDatatype="130" unbalanced="0"/>
    <cacheHierarchy uniqueName="[ag2_ssfc].[CAMPUS_DESCR]" caption="CAMPUS_DESCR" attribute="1" defaultMemberUniqueName="[ag2_ssfc].[CAMPUS_DESCR].[All]" allUniqueName="[ag2_ssfc].[CAMPUS_DESCR].[All]" dimensionUniqueName="[ag2_ssfc]" displayFolder="" count="2" memberValueDatatype="130" unbalanced="0"/>
    <cacheHierarchy uniqueName="[ag2_ssfc].[CAN_PROG_DUR_UNIT]" caption="CAN_PROG_DUR_UNIT" attribute="1" defaultMemberUniqueName="[ag2_ssfc].[CAN_PROG_DUR_UNIT].[All]" allUniqueName="[ag2_ssfc].[CAN_PROG_DUR_UNIT].[All]" dimensionUniqueName="[ag2_ssfc]" displayFolder="" count="0" memberValueDatatype="130" unbalanced="0"/>
    <cacheHierarchy uniqueName="[ag2_ssfc].[CAN_PROG_DURATION]" caption="CAN_PROG_DURATION" attribute="1" defaultMemberUniqueName="[ag2_ssfc].[CAN_PROG_DURATION].[All]" allUniqueName="[ag2_ssfc].[CAN_PROG_DURATION].[All]" dimensionUniqueName="[ag2_ssfc]" displayFolder="" count="0" memberValueDatatype="130" unbalanced="0"/>
    <cacheHierarchy uniqueName="[ag2_ssfc].[CITY]" caption="CITY" attribute="1" defaultMemberUniqueName="[ag2_ssfc].[CITY].[All]" allUniqueName="[ag2_ssfc].[CITY].[All]" dimensionUniqueName="[ag2_ssfc]" displayFolder="" count="0" memberValueDatatype="130" unbalanced="0"/>
    <cacheHierarchy uniqueName="[ag2_ssfc].[cob]" caption="cob" attribute="1" defaultMemberUniqueName="[ag2_ssfc].[cob].[All]" allUniqueName="[ag2_ssfc].[cob].[All]" dimensionUniqueName="[ag2_ssfc]" displayFolder="" count="0" memberValueDatatype="5" unbalanced="0"/>
    <cacheHierarchy uniqueName="[ag2_ssfc].[cob_1]" caption="cob_1" attribute="1" defaultMemberUniqueName="[ag2_ssfc].[cob_1].[All]" allUniqueName="[ag2_ssfc].[cob_1].[All]" dimensionUniqueName="[ag2_ssfc]" displayFolder="" count="0" memberValueDatatype="5" unbalanced="0"/>
    <cacheHierarchy uniqueName="[ag2_ssfc].[cob_2]" caption="cob_2" attribute="1" defaultMemberUniqueName="[ag2_ssfc].[cob_2].[All]" allUniqueName="[ag2_ssfc].[cob_2].[All]" dimensionUniqueName="[ag2_ssfc]" displayFolder="" count="0" memberValueDatatype="5" unbalanced="0"/>
    <cacheHierarchy uniqueName="[ag2_ssfc].[COUNTRY]" caption="COUNTRY" attribute="1" defaultMemberUniqueName="[ag2_ssfc].[COUNTRY].[All]" allUniqueName="[ag2_ssfc].[COUNTRY].[All]" dimensionUniqueName="[ag2_ssfc]" displayFolder="" count="0" memberValueDatatype="130" unbalanced="0"/>
    <cacheHierarchy uniqueName="[ag2_ssfc].[CURRENT]" caption="CURRENT" attribute="1" defaultMemberUniqueName="[ag2_ssfc].[CURRENT].[All]" allUniqueName="[ag2_ssfc].[CURRENT].[All]" dimensionUniqueName="[ag2_ssfc]" displayFolder="" count="0" memberValueDatatype="5" unbalanced="0"/>
    <cacheHierarchy uniqueName="[ag2_ssfc].[DEGREE]" caption="DEGREE" attribute="1" defaultMemberUniqueName="[ag2_ssfc].[DEGREE].[All]" allUniqueName="[ag2_ssfc].[DEGREE].[All]" dimensionUniqueName="[ag2_ssfc]" displayFolder="" count="0" memberValueDatatype="130" unbalanced="0"/>
    <cacheHierarchy uniqueName="[ag2_ssfc].[DEGREE_DESC]" caption="DEGREE_DESC" attribute="1" defaultMemberUniqueName="[ag2_ssfc].[DEGREE_DESC].[All]" allUniqueName="[ag2_ssfc].[DEGREE_DESC].[All]" dimensionUniqueName="[ag2_ssfc]" displayFolder="" count="0" memberValueDatatype="130" unbalanced="0"/>
    <cacheHierarchy uniqueName="[ag2_ssfc].[DESCR]" caption="DESCR" attribute="1" defaultMemberUniqueName="[ag2_ssfc].[DESCR].[All]" allUniqueName="[ag2_ssfc].[DESCR].[All]" dimensionUniqueName="[ag2_ssfc]" displayFolder="" count="2" memberValueDatatype="130" unbalanced="0"/>
    <cacheHierarchy uniqueName="[ag2_ssfc].[diff]" caption="diff" attribute="1" defaultMemberUniqueName="[ag2_ssfc].[diff].[All]" allUniqueName="[ag2_ssfc].[diff].[All]" dimensionUniqueName="[ag2_ssfc]" displayFolder="" count="0" memberValueDatatype="5" unbalanced="0"/>
    <cacheHierarchy uniqueName="[ag2_ssfc].[EFF_FROM]" caption="EFF_FROM" attribute="1" time="1" defaultMemberUniqueName="[ag2_ssfc].[EFF_FROM].[All]" allUniqueName="[ag2_ssfc].[EFF_FROM].[All]" dimensionUniqueName="[ag2_ssfc]" displayFolder="" count="0" memberValueDatatype="7" unbalanced="0"/>
    <cacheHierarchy uniqueName="[ag2_ssfc].[f]" caption="f" attribute="1" defaultMemberUniqueName="[ag2_ssfc].[f].[All]" allUniqueName="[ag2_ssfc].[f].[All]" dimensionUniqueName="[ag2_ssfc]" displayFolder="" count="0" memberValueDatatype="130" unbalanced="0"/>
    <cacheHierarchy uniqueName="[ag2_ssfc].[FC_APS_NBR]" caption="FC_APS_NBR" attribute="1" defaultMemberUniqueName="[ag2_ssfc].[FC_APS_NBR].[All]" allUniqueName="[ag2_ssfc].[FC_APS_NBR].[All]" dimensionUniqueName="[ag2_ssfc]" displayFolder="" count="0" memberValueDatatype="130" unbalanced="0"/>
    <cacheHierarchy uniqueName="[ag2_ssfc].[FC_MCU_CODE]" caption="FC_MCU_CODE" attribute="1" defaultMemberUniqueName="[ag2_ssfc].[FC_MCU_CODE].[All]" allUniqueName="[ag2_ssfc].[FC_MCU_CODE].[All]" dimensionUniqueName="[ag2_ssfc]" displayFolder="" count="0" memberValueDatatype="130" unbalanced="0"/>
    <cacheHierarchy uniqueName="[ag2_ssfc].[fsa]" caption="fsa" attribute="1" defaultMemberUniqueName="[ag2_ssfc].[fsa].[All]" allUniqueName="[ag2_ssfc].[fsa].[All]" dimensionUniqueName="[ag2_ssfc]" displayFolder="" count="0" memberValueDatatype="130" unbalanced="0"/>
    <cacheHierarchy uniqueName="[ag2_ssfc].[Group]" caption="Group" attribute="1" defaultMemberUniqueName="[ag2_ssfc].[Group].[All]" allUniqueName="[ag2_ssfc].[Group].[All]" dimensionUniqueName="[ag2_ssfc]" displayFolder="" count="2" memberValueDatatype="130" unbalanced="0"/>
    <cacheHierarchy uniqueName="[ag2_ssfc].[GTA]" caption="GTA" attribute="1" defaultMemberUniqueName="[ag2_ssfc].[GTA].[All]" allUniqueName="[ag2_ssfc].[GTA].[All]" dimensionUniqueName="[ag2_ssfc]" displayFolder="" count="0" memberValueDatatype="5" unbalanced="0"/>
    <cacheHierarchy uniqueName="[ag2_ssfc].[gta_1]" caption="gta_1" attribute="1" defaultMemberUniqueName="[ag2_ssfc].[gta_1].[All]" allUniqueName="[ag2_ssfc].[gta_1].[All]" dimensionUniqueName="[ag2_ssfc]" displayFolder="" count="0" memberValueDatatype="5" unbalanced="0"/>
    <cacheHierarchy uniqueName="[ag2_ssfc].[gta_2]" caption="gta_2" attribute="1" defaultMemberUniqueName="[ag2_ssfc].[gta_2].[All]" allUniqueName="[ag2_ssfc].[gta_2].[All]" dimensionUniqueName="[ag2_ssfc]" displayFolder="" count="0" memberValueDatatype="5" unbalanced="0"/>
    <cacheHierarchy uniqueName="[ag2_ssfc].[halib]" caption="halib" attribute="1" defaultMemberUniqueName="[ag2_ssfc].[halib].[All]" allUniqueName="[ag2_ssfc].[halib].[All]" dimensionUniqueName="[ag2_ssfc]" displayFolder="" count="0" memberValueDatatype="5" unbalanced="0"/>
    <cacheHierarchy uniqueName="[ag2_ssfc].[halib_1]" caption="halib_1" attribute="1" defaultMemberUniqueName="[ag2_ssfc].[halib_1].[All]" allUniqueName="[ag2_ssfc].[halib_1].[All]" dimensionUniqueName="[ag2_ssfc]" displayFolder="" count="0" memberValueDatatype="5" unbalanced="0"/>
    <cacheHierarchy uniqueName="[ag2_ssfc].[halib_2]" caption="halib_2" attribute="1" defaultMemberUniqueName="[ag2_ssfc].[halib_2].[All]" allUniqueName="[ag2_ssfc].[halib_2].[All]" dimensionUniqueName="[ag2_ssfc]" displayFolder="" count="0" memberValueDatatype="5" unbalanced="0"/>
    <cacheHierarchy uniqueName="[ag2_ssfc].[ID]" caption="ID" attribute="1" defaultMemberUniqueName="[ag2_ssfc].[ID].[All]" allUniqueName="[ag2_ssfc].[ID].[All]" dimensionUniqueName="[ag2_ssfc]" displayFolder="" count="0" memberValueDatatype="5" unbalanced="0"/>
    <cacheHierarchy uniqueName="[ag2_ssfc].[lind]" caption="lind" attribute="1" defaultMemberUniqueName="[ag2_ssfc].[lind].[All]" allUniqueName="[ag2_ssfc].[lind].[All]" dimensionUniqueName="[ag2_ssfc]" displayFolder="" count="0" memberValueDatatype="5" unbalanced="0"/>
    <cacheHierarchy uniqueName="[ag2_ssfc].[lind_1]" caption="lind_1" attribute="1" defaultMemberUniqueName="[ag2_ssfc].[lind_1].[All]" allUniqueName="[ag2_ssfc].[lind_1].[All]" dimensionUniqueName="[ag2_ssfc]" displayFolder="" count="0" memberValueDatatype="5" unbalanced="0"/>
    <cacheHierarchy uniqueName="[ag2_ssfc].[lind_2]" caption="lind_2" attribute="1" defaultMemberUniqueName="[ag2_ssfc].[lind_2].[All]" allUniqueName="[ag2_ssfc].[lind_2].[All]" dimensionUniqueName="[ag2_ssfc]" displayFolder="" count="0" memberValueDatatype="5" unbalanced="0"/>
    <cacheHierarchy uniqueName="[ag2_ssfc].[maxdate]" caption="maxdate" attribute="1" defaultMemberUniqueName="[ag2_ssfc].[maxdate].[All]" allUniqueName="[ag2_ssfc].[maxdate].[All]" dimensionUniqueName="[ag2_ssfc]" displayFolder="" count="0" memberValueDatatype="5" unbalanced="0"/>
    <cacheHierarchy uniqueName="[ag2_ssfc].[mindate]" caption="mindate" attribute="1" defaultMemberUniqueName="[ag2_ssfc].[mindate].[All]" allUniqueName="[ag2_ssfc].[mindate].[All]" dimensionUniqueName="[ag2_ssfc]" displayFolder="" count="0" memberValueDatatype="5" unbalanced="0"/>
    <cacheHierarchy uniqueName="[ag2_ssfc].[oldCampus]" caption="oldCampus" attribute="1" defaultMemberUniqueName="[ag2_ssfc].[oldCampus].[All]" allUniqueName="[ag2_ssfc].[oldCampus].[All]" dimensionUniqueName="[ag2_ssfc]" displayFolder="" count="0" memberValueDatatype="130" unbalanced="0"/>
    <cacheHierarchy uniqueName="[ag2_ssfc].[oldDESCR]" caption="oldDESCR" attribute="1" defaultMemberUniqueName="[ag2_ssfc].[oldDESCR].[All]" allUniqueName="[ag2_ssfc].[oldDESCR].[All]" dimensionUniqueName="[ag2_ssfc]" displayFolder="" count="0" memberValueDatatype="130" unbalanced="0"/>
    <cacheHierarchy uniqueName="[ag2_ssfc].[oldGroup]" caption="oldGroup" attribute="1" defaultMemberUniqueName="[ag2_ssfc].[oldGroup].[All]" allUniqueName="[ag2_ssfc].[oldGroup].[All]" dimensionUniqueName="[ag2_ssfc]" displayFolder="" count="0" memberValueDatatype="130" unbalanced="0"/>
    <cacheHierarchy uniqueName="[ag2_ssfc].[peter]" caption="peter" attribute="1" defaultMemberUniqueName="[ag2_ssfc].[peter].[All]" allUniqueName="[ag2_ssfc].[peter].[All]" dimensionUniqueName="[ag2_ssfc]" displayFolder="" count="0" memberValueDatatype="5" unbalanced="0"/>
    <cacheHierarchy uniqueName="[ag2_ssfc].[peter_1]" caption="peter_1" attribute="1" defaultMemberUniqueName="[ag2_ssfc].[peter_1].[All]" allUniqueName="[ag2_ssfc].[peter_1].[All]" dimensionUniqueName="[ag2_ssfc]" displayFolder="" count="0" memberValueDatatype="5" unbalanced="0"/>
    <cacheHierarchy uniqueName="[ag2_ssfc].[peter_2]" caption="peter_2" attribute="1" defaultMemberUniqueName="[ag2_ssfc].[peter_2].[All]" allUniqueName="[ag2_ssfc].[peter_2].[All]" dimensionUniqueName="[ag2_ssfc]" displayFolder="" count="0" memberValueDatatype="5" unbalanced="0"/>
    <cacheHierarchy uniqueName="[ag2_ssfc].[POSTAL]" caption="POSTAL" attribute="1" defaultMemberUniqueName="[ag2_ssfc].[POSTAL].[All]" allUniqueName="[ag2_ssfc].[POSTAL].[All]" dimensionUniqueName="[ag2_ssfc]" displayFolder="" count="0" memberValueDatatype="130" unbalanced="0"/>
    <cacheHierarchy uniqueName="[ag2_ssfc].[PROV]" caption="PROV" attribute="1" defaultMemberUniqueName="[ag2_ssfc].[PROV].[All]" allUniqueName="[ag2_ssfc].[PROV].[All]" dimensionUniqueName="[ag2_ssfc]" displayFolder="" count="0" memberValueDatatype="5" unbalanced="0"/>
    <cacheHierarchy uniqueName="[ag2_ssfc].[prov_1]" caption="prov_1" attribute="1" defaultMemberUniqueName="[ag2_ssfc].[prov_1].[All]" allUniqueName="[ag2_ssfc].[prov_1].[All]" dimensionUniqueName="[ag2_ssfc]" displayFolder="" count="0" memberValueDatatype="5" unbalanced="0"/>
    <cacheHierarchy uniqueName="[ag2_ssfc].[prov_2]" caption="prov_2" attribute="1" defaultMemberUniqueName="[ag2_ssfc].[prov_2].[All]" allUniqueName="[ag2_ssfc].[prov_2].[All]" dimensionUniqueName="[ag2_ssfc]" displayFolder="" count="0" memberValueDatatype="5" unbalanced="0"/>
    <cacheHierarchy uniqueName="[ag2_ssfc].[REGION]" caption="REGION" attribute="1" defaultMemberUniqueName="[ag2_ssfc].[REGION].[All]" allUniqueName="[ag2_ssfc].[REGION].[All]" dimensionUniqueName="[ag2_ssfc]" displayFolder="" count="0" memberValueDatatype="5" unbalanced="0"/>
    <cacheHierarchy uniqueName="[ag2_ssfc].[region_1]" caption="region_1" attribute="1" defaultMemberUniqueName="[ag2_ssfc].[region_1].[All]" allUniqueName="[ag2_ssfc].[region_1].[All]" dimensionUniqueName="[ag2_ssfc]" displayFolder="" count="0" memberValueDatatype="5" unbalanced="0"/>
    <cacheHierarchy uniqueName="[ag2_ssfc].[region_2]" caption="region_2" attribute="1" defaultMemberUniqueName="[ag2_ssfc].[region_2].[All]" allUniqueName="[ag2_ssfc].[region_2].[All]" dimensionUniqueName="[ag2_ssfc]" displayFolder="" count="0" memberValueDatatype="5" unbalanced="0"/>
    <cacheHierarchy uniqueName="[ag2_ssfc].[semester]" caption="semester" attribute="1" defaultMemberUniqueName="[ag2_ssfc].[semester].[All]" allUniqueName="[ag2_ssfc].[semester].[All]" dimensionUniqueName="[ag2_ssfc]" displayFolder="" count="2" memberValueDatatype="130" unbalanced="0">
      <fieldsUsage count="2">
        <fieldUsage x="-1"/>
        <fieldUsage x="2"/>
      </fieldsUsage>
    </cacheHierarchy>
    <cacheHierarchy uniqueName="[ag2_ssfc].[STATE]" caption="STATE" attribute="1" defaultMemberUniqueName="[ag2_ssfc].[STATE].[All]" allUniqueName="[ag2_ssfc].[STATE].[All]" dimensionUniqueName="[ag2_ssfc]" displayFolder="" count="0" memberValueDatatype="130" unbalanced="0"/>
    <cacheHierarchy uniqueName="[ag2_ssfc].[term]" caption="term" attribute="1" defaultMemberUniqueName="[ag2_ssfc].[term].[All]" allUniqueName="[ag2_ssfc].[term].[All]" dimensionUniqueName="[ag2_ssfc]" displayFolder="" count="0" memberValueDatatype="130" unbalanced="0"/>
    <cacheHierarchy uniqueName="[ag2_ssfc].[termdate]" caption="termdate" attribute="1" time="1" defaultMemberUniqueName="[ag2_ssfc].[termdate].[All]" allUniqueName="[ag2_ssfc].[termdate].[All]" dimensionUniqueName="[ag2_ssfc]" displayFolder="" count="0" memberValueDatatype="7" unbalanced="0"/>
    <cacheHierarchy uniqueName="[ag2_ssfc].[termdate (Month)]" caption="termdate (Month)" attribute="1" defaultMemberUniqueName="[ag2_ssfc].[termdate (Month)].[All]" allUniqueName="[ag2_ssfc].[termdate (Month)].[All]" dimensionUniqueName="[ag2_ssfc]" displayFolder="" count="0" memberValueDatatype="130" unbalanced="0"/>
    <cacheHierarchy uniqueName="[ag2_ssfc].[termdate (Quarter)]" caption="termdate (Quarter)" attribute="1" defaultMemberUniqueName="[ag2_ssfc].[termdate (Quarter)].[All]" allUniqueName="[ag2_ssfc].[termdate (Quarter)].[All]" dimensionUniqueName="[ag2_ssfc]" displayFolder="" count="0" memberValueDatatype="130" unbalanced="0"/>
    <cacheHierarchy uniqueName="[ag2_ssfc].[termdate (Year)]" caption="termdate (Year)" attribute="1" defaultMemberUniqueName="[ag2_ssfc].[termdate (Year)].[All]" allUniqueName="[ag2_ssfc].[termdate (Year)].[All]" dimensionUniqueName="[ag2_ssfc]" displayFolder="" count="0" memberValueDatatype="130" unbalanced="0"/>
    <cacheHierarchy uniqueName="[ag2_ssfc].[total_N]" caption="total_N" attribute="1" defaultMemberUniqueName="[ag2_ssfc].[total_N].[All]" allUniqueName="[ag2_ssfc].[total_N].[All]" dimensionUniqueName="[ag2_ssfc]" displayFolder="" count="0" memberValueDatatype="5" unbalanced="0"/>
    <cacheHierarchy uniqueName="[ag2_ssfc].[TRNSCR_DESCR]" caption="TRNSCR_DESCR" attribute="1" defaultMemberUniqueName="[ag2_ssfc].[TRNSCR_DESCR].[All]" allUniqueName="[ag2_ssfc].[TRNSCR_DESCR].[All]" dimensionUniqueName="[ag2_ssfc]" displayFolder="" count="0" memberValueDatatype="130" unbalanced="0"/>
    <cacheHierarchy uniqueName="[ag2_ssfc].[Year]" caption="Year" attribute="1" defaultMemberUniqueName="[ag2_ssfc].[Year].[All]" allUniqueName="[ag2_ssfc].[Year].[All]" dimensionUniqueName="[ag2_ssfc]" displayFolder="" count="0" memberValueDatatype="130" unbalanced="0"/>
    <cacheHierarchy uniqueName="[ag2_ssfc].[termdate (Month Index)]" caption="termdate (Month Index)" attribute="1" defaultMemberUniqueName="[ag2_ssfc].[termdate (Month Index)].[All]" allUniqueName="[ag2_ssfc].[termdate (Month Index)].[All]" dimensionUniqueName="[ag2_ssfc]" displayFolder="" count="0" memberValueDatatype="20" unbalanced="0" hidden="1"/>
    <cacheHierarchy uniqueName="[Measures].[Sum of region_1]" caption="Sum of region_1" measure="1" displayFolder="" measureGroup="ag2_ssfc" count="0">
      <extLst>
        <ext xmlns:x15="http://schemas.microsoft.com/office/spreadsheetml/2010/11/main" uri="{B97F6D7D-B522-45F9-BDA1-12C45D357490}">
          <x15:cacheHierarchy aggregatedColumn="48"/>
        </ext>
      </extLst>
    </cacheHierarchy>
    <cacheHierarchy uniqueName="[Measures].[Sum of region_2]" caption="Sum of region_2" measure="1" displayFolder="" measureGroup="ag2_ssfc" count="0">
      <extLst>
        <ext xmlns:x15="http://schemas.microsoft.com/office/spreadsheetml/2010/11/main" uri="{B97F6D7D-B522-45F9-BDA1-12C45D357490}">
          <x15:cacheHierarchy aggregatedColumn="49"/>
        </ext>
      </extLst>
    </cacheHierarchy>
    <cacheHierarchy uniqueName="[Measures].[Sum of peter_1]" caption="Sum of peter_1" measure="1" displayFolder="" measureGroup="ag2_ssfc" count="0">
      <extLst>
        <ext xmlns:x15="http://schemas.microsoft.com/office/spreadsheetml/2010/11/main" uri="{B97F6D7D-B522-45F9-BDA1-12C45D357490}">
          <x15:cacheHierarchy aggregatedColumn="41"/>
        </ext>
      </extLst>
    </cacheHierarchy>
    <cacheHierarchy uniqueName="[Measures].[Sum of peter_2]" caption="Sum of peter_2" measure="1" displayFolder="" measureGroup="ag2_ssfc" count="0">
      <extLst>
        <ext xmlns:x15="http://schemas.microsoft.com/office/spreadsheetml/2010/11/main" uri="{B97F6D7D-B522-45F9-BDA1-12C45D357490}">
          <x15:cacheHierarchy aggregatedColumn="42"/>
        </ext>
      </extLst>
    </cacheHierarchy>
    <cacheHierarchy uniqueName="[Measures].[Sum of lind_1]" caption="Sum of lind_1" measure="1" displayFolder="" measureGroup="ag2_ssfc" count="0">
      <extLst>
        <ext xmlns:x15="http://schemas.microsoft.com/office/spreadsheetml/2010/11/main" uri="{B97F6D7D-B522-45F9-BDA1-12C45D357490}">
          <x15:cacheHierarchy aggregatedColumn="33"/>
        </ext>
      </extLst>
    </cacheHierarchy>
    <cacheHierarchy uniqueName="[Measures].[Sum of halib_1]" caption="Sum of halib_1" measure="1" displayFolder="" measureGroup="ag2_ssfc" count="0">
      <extLst>
        <ext xmlns:x15="http://schemas.microsoft.com/office/spreadsheetml/2010/11/main" uri="{B97F6D7D-B522-45F9-BDA1-12C45D357490}">
          <x15:cacheHierarchy aggregatedColumn="29"/>
        </ext>
      </extLst>
    </cacheHierarchy>
    <cacheHierarchy uniqueName="[Measures].[Sum of cob_1]" caption="Sum of cob_1" measure="1" displayFolder="" measureGroup="ag2_ssfc" count="0">
      <extLst>
        <ext xmlns:x15="http://schemas.microsoft.com/office/spreadsheetml/2010/11/main" uri="{B97F6D7D-B522-45F9-BDA1-12C45D357490}">
          <x15:cacheHierarchy aggregatedColumn="11"/>
        </ext>
      </extLst>
    </cacheHierarchy>
    <cacheHierarchy uniqueName="[Measures].[Sum of gta_1]" caption="Sum of gta_1" measure="1" displayFolder="" measureGroup="ag2_ssfc" count="0">
      <extLst>
        <ext xmlns:x15="http://schemas.microsoft.com/office/spreadsheetml/2010/11/main" uri="{B97F6D7D-B522-45F9-BDA1-12C45D357490}">
          <x15:cacheHierarchy aggregatedColumn="26"/>
        </ext>
      </extLst>
    </cacheHierarchy>
    <cacheHierarchy uniqueName="[Measures].[Count of Year]" caption="Count of Year" measure="1" displayFolder="" measureGroup="ag2_ssfc" count="0">
      <extLst>
        <ext xmlns:x15="http://schemas.microsoft.com/office/spreadsheetml/2010/11/main" uri="{B97F6D7D-B522-45F9-BDA1-12C45D357490}">
          <x15:cacheHierarchy aggregatedColumn="59"/>
        </ext>
      </extLst>
    </cacheHierarchy>
    <cacheHierarchy uniqueName="[Measures].[sumTOT_N]" caption="sumTOT_N" measure="1" displayFolder="" measureGroup="ag2_ssfc" count="0"/>
    <cacheHierarchy uniqueName="[Measures].[sumRegion1]" caption="sumRegion1" measure="1" displayFolder="" measureGroup="ag2_ssfc" count="0"/>
    <cacheHierarchy uniqueName="[Measures].[sumRegion2]" caption="sumRegion2" measure="1" displayFolder="" measureGroup="ag2_ssfc" count="0"/>
    <cacheHierarchy uniqueName="[Measures].[p_region1]" caption="p_region1" measure="1" displayFolder="" measureGroup="ag2_ssfc" count="0"/>
    <cacheHierarchy uniqueName="[Measures].[sumPeter1]" caption="sumPeter1" measure="1" displayFolder="" measureGroup="ag2_ssfc" count="0"/>
    <cacheHierarchy uniqueName="[Measures].[p_peter1]" caption="p_peter1" measure="1" displayFolder="" measureGroup="ag2_ssfc" count="0" oneField="1">
      <fieldsUsage count="1">
        <fieldUsage x="1"/>
      </fieldsUsage>
    </cacheHierarchy>
    <cacheHierarchy uniqueName="[Measures].[sumHalib1]" caption="sumHalib1" measure="1" displayFolder="" measureGroup="ag2_ssfc" count="0"/>
    <cacheHierarchy uniqueName="[Measures].[sumLind1]" caption="sumLind1" measure="1" displayFolder="" measureGroup="ag2_ssfc" count="0"/>
    <cacheHierarchy uniqueName="[Measures].[sumCob1]" caption="sumCob1" measure="1" displayFolder="" measureGroup="ag2_ssfc" count="0"/>
    <cacheHierarchy uniqueName="[Measures].[p_Halib1]" caption="p_Halib1" measure="1" displayFolder="" measureGroup="ag2_ssfc" count="0"/>
    <cacheHierarchy uniqueName="[Measures].[p_Lind1]" caption="p_Lind1" measure="1" displayFolder="" measureGroup="ag2_ssfc" count="0"/>
    <cacheHierarchy uniqueName="[Measures].[p_Cob1]" caption="p_Cob1" measure="1" displayFolder="" measureGroup="ag2_ssfc" count="0"/>
    <cacheHierarchy uniqueName="[Measures].[p_region2]" caption="p_region2" measure="1" displayFolder="" measureGroup="ag2_ssfc" count="0"/>
    <cacheHierarchy uniqueName="[Measures].[sumGTA1]" caption="sumGTA1" measure="1" displayFolder="" measureGroup="ag2_ssfc" count="0"/>
    <cacheHierarchy uniqueName="[Measures].[p_GTA1]" caption="p_GTA1" measure="1" displayFolder="" measureGroup="ag2_ssfc" count="0"/>
    <cacheHierarchy uniqueName="[Measures].[__XL_Count ag2_ssfc]" caption="__XL_Count ag2_ssfc" measure="1" displayFolder="" measureGroup="ag2_ssfc" count="0" hidden="1"/>
    <cacheHierarchy uniqueName="[Measures].[__No measures defined]" caption="__No measures defined" measure="1" displayFolder="" count="0" hidden="1"/>
  </cacheHierarchies>
  <kpis count="0"/>
  <dimensions count="2">
    <dimension name="ag2_ssfc" uniqueName="[ag2_ssfc]" caption="ag2_ssfc"/>
    <dimension measure="1" name="Measures" uniqueName="[Measures]" caption="Measures"/>
  </dimensions>
  <measureGroups count="1">
    <measureGroup name="ag2_ssfc" caption="ag2_ssfc"/>
  </measureGroups>
  <maps count="1">
    <map measureGroup="0" dimension="0"/>
  </maps>
  <extLst>
    <ext xmlns:x14="http://schemas.microsoft.com/office/spreadsheetml/2009/9/main" uri="{725AE2AE-9491-48be-B2B4-4EB974FC3084}">
      <x14:pivotCacheDefinition pivotCacheId="36"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Definition11.xml><?xml version="1.0" encoding="utf-8"?>
<pivotCacheDefinition xmlns="http://schemas.openxmlformats.org/spreadsheetml/2006/main" xmlns:r="http://schemas.openxmlformats.org/officeDocument/2006/relationships" saveData="0" refreshedBy="Monique Gatt" refreshedDate="43544.51618726852" createdVersion="5" refreshedVersion="6" minRefreshableVersion="3" recordCount="0" supportSubquery="1" supportAdvancedDrill="1">
  <cacheSource type="external" connectionId="2">
    <extLst>
      <ext xmlns:x14="http://schemas.microsoft.com/office/spreadsheetml/2009/9/main" uri="{F057638F-6D5F-4e77-A914-E7F072B9BCA8}">
        <x14:sourceConnection name="ThisWorkbookDataModel"/>
      </ext>
    </extLst>
  </cacheSource>
  <cacheFields count="4">
    <cacheField name="[ag2_ssfc].[academicyear].[academicyear]" caption="academicyear" numFmtId="0" hierarchy="2" level="1">
      <sharedItems count="13">
        <s v="2006/07"/>
        <s v="2007/08"/>
        <s v="2008/09"/>
        <s v="2009/10"/>
        <s v="2010/11"/>
        <s v="2011/12"/>
        <s v="2012/13"/>
        <s v="2013/14"/>
        <s v="2014/15"/>
        <s v="2015/16"/>
        <s v="2016/17"/>
        <s v="2017/18"/>
        <s v="2018/19"/>
      </sharedItems>
    </cacheField>
    <cacheField name="[Measures].[p_Cob1]" caption="p_Cob1" numFmtId="0" hierarchy="81" level="32767"/>
    <cacheField name="[Measures].[p_Halib1]" caption="p_Halib1" numFmtId="0" hierarchy="79" level="32767"/>
    <cacheField name="[ag2_ssfc].[semester].[semester]" caption="semester" numFmtId="0" hierarchy="50" level="1">
      <sharedItems containsSemiMixedTypes="0" containsNonDate="0" containsString="0"/>
    </cacheField>
  </cacheFields>
  <cacheHierarchies count="87">
    <cacheHierarchy uniqueName="[ag2_ssfc].[ACAD_GROUP]" caption="ACAD_GROUP" attribute="1" defaultMemberUniqueName="[ag2_ssfc].[ACAD_GROUP].[All]" allUniqueName="[ag2_ssfc].[ACAD_GROUP].[All]" dimensionUniqueName="[ag2_ssfc]" displayFolder="" count="0" memberValueDatatype="130" unbalanced="0"/>
    <cacheHierarchy uniqueName="[ag2_ssfc].[ACAD_PROG]" caption="ACAD_PROG" attribute="1" defaultMemberUniqueName="[ag2_ssfc].[ACAD_PROG].[All]" allUniqueName="[ag2_ssfc].[ACAD_PROG].[All]" dimensionUniqueName="[ag2_ssfc]" displayFolder="" count="0" memberValueDatatype="130" unbalanced="0"/>
    <cacheHierarchy uniqueName="[ag2_ssfc].[academicyear]" caption="academicyear" attribute="1" defaultMemberUniqueName="[ag2_ssfc].[academicyear].[All]" allUniqueName="[ag2_ssfc].[academicyear].[All]" dimensionUniqueName="[ag2_ssfc]" displayFolder="" count="2" memberValueDatatype="130" unbalanced="0">
      <fieldsUsage count="2">
        <fieldUsage x="-1"/>
        <fieldUsage x="0"/>
      </fieldsUsage>
    </cacheHierarchy>
    <cacheHierarchy uniqueName="[ag2_ssfc].[ADD_TYPE]" caption="ADD_TYPE" attribute="1" defaultMemberUniqueName="[ag2_ssfc].[ADD_TYPE].[All]" allUniqueName="[ag2_ssfc].[ADD_TYPE].[All]" dimensionUniqueName="[ag2_ssfc]" displayFolder="" count="0" memberValueDatatype="130" unbalanced="0"/>
    <cacheHierarchy uniqueName="[ag2_ssfc].[ADDRESS]" caption="ADDRESS" attribute="1" defaultMemberUniqueName="[ag2_ssfc].[ADDRESS].[All]" allUniqueName="[ag2_ssfc].[ADDRESS].[All]" dimensionUniqueName="[ag2_ssfc]" displayFolder="" count="0" memberValueDatatype="130" unbalanced="0"/>
    <cacheHierarchy uniqueName="[ag2_ssfc].[Campus]" caption="Campus" attribute="1" defaultMemberUniqueName="[ag2_ssfc].[Campus].[All]" allUniqueName="[ag2_ssfc].[Campus].[All]" dimensionUniqueName="[ag2_ssfc]" displayFolder="" count="0" memberValueDatatype="130" unbalanced="0"/>
    <cacheHierarchy uniqueName="[ag2_ssfc].[CAMPUS_DESCR]" caption="CAMPUS_DESCR" attribute="1" defaultMemberUniqueName="[ag2_ssfc].[CAMPUS_DESCR].[All]" allUniqueName="[ag2_ssfc].[CAMPUS_DESCR].[All]" dimensionUniqueName="[ag2_ssfc]" displayFolder="" count="2" memberValueDatatype="130" unbalanced="0"/>
    <cacheHierarchy uniqueName="[ag2_ssfc].[CAN_PROG_DUR_UNIT]" caption="CAN_PROG_DUR_UNIT" attribute="1" defaultMemberUniqueName="[ag2_ssfc].[CAN_PROG_DUR_UNIT].[All]" allUniqueName="[ag2_ssfc].[CAN_PROG_DUR_UNIT].[All]" dimensionUniqueName="[ag2_ssfc]" displayFolder="" count="0" memberValueDatatype="130" unbalanced="0"/>
    <cacheHierarchy uniqueName="[ag2_ssfc].[CAN_PROG_DURATION]" caption="CAN_PROG_DURATION" attribute="1" defaultMemberUniqueName="[ag2_ssfc].[CAN_PROG_DURATION].[All]" allUniqueName="[ag2_ssfc].[CAN_PROG_DURATION].[All]" dimensionUniqueName="[ag2_ssfc]" displayFolder="" count="0" memberValueDatatype="130" unbalanced="0"/>
    <cacheHierarchy uniqueName="[ag2_ssfc].[CITY]" caption="CITY" attribute="1" defaultMemberUniqueName="[ag2_ssfc].[CITY].[All]" allUniqueName="[ag2_ssfc].[CITY].[All]" dimensionUniqueName="[ag2_ssfc]" displayFolder="" count="0" memberValueDatatype="130" unbalanced="0"/>
    <cacheHierarchy uniqueName="[ag2_ssfc].[cob]" caption="cob" attribute="1" defaultMemberUniqueName="[ag2_ssfc].[cob].[All]" allUniqueName="[ag2_ssfc].[cob].[All]" dimensionUniqueName="[ag2_ssfc]" displayFolder="" count="0" memberValueDatatype="5" unbalanced="0"/>
    <cacheHierarchy uniqueName="[ag2_ssfc].[cob_1]" caption="cob_1" attribute="1" defaultMemberUniqueName="[ag2_ssfc].[cob_1].[All]" allUniqueName="[ag2_ssfc].[cob_1].[All]" dimensionUniqueName="[ag2_ssfc]" displayFolder="" count="0" memberValueDatatype="5" unbalanced="0"/>
    <cacheHierarchy uniqueName="[ag2_ssfc].[cob_2]" caption="cob_2" attribute="1" defaultMemberUniqueName="[ag2_ssfc].[cob_2].[All]" allUniqueName="[ag2_ssfc].[cob_2].[All]" dimensionUniqueName="[ag2_ssfc]" displayFolder="" count="0" memberValueDatatype="5" unbalanced="0"/>
    <cacheHierarchy uniqueName="[ag2_ssfc].[COUNTRY]" caption="COUNTRY" attribute="1" defaultMemberUniqueName="[ag2_ssfc].[COUNTRY].[All]" allUniqueName="[ag2_ssfc].[COUNTRY].[All]" dimensionUniqueName="[ag2_ssfc]" displayFolder="" count="0" memberValueDatatype="130" unbalanced="0"/>
    <cacheHierarchy uniqueName="[ag2_ssfc].[CURRENT]" caption="CURRENT" attribute="1" defaultMemberUniqueName="[ag2_ssfc].[CURRENT].[All]" allUniqueName="[ag2_ssfc].[CURRENT].[All]" dimensionUniqueName="[ag2_ssfc]" displayFolder="" count="0" memberValueDatatype="5" unbalanced="0"/>
    <cacheHierarchy uniqueName="[ag2_ssfc].[DEGREE]" caption="DEGREE" attribute="1" defaultMemberUniqueName="[ag2_ssfc].[DEGREE].[All]" allUniqueName="[ag2_ssfc].[DEGREE].[All]" dimensionUniqueName="[ag2_ssfc]" displayFolder="" count="0" memberValueDatatype="130" unbalanced="0"/>
    <cacheHierarchy uniqueName="[ag2_ssfc].[DEGREE_DESC]" caption="DEGREE_DESC" attribute="1" defaultMemberUniqueName="[ag2_ssfc].[DEGREE_DESC].[All]" allUniqueName="[ag2_ssfc].[DEGREE_DESC].[All]" dimensionUniqueName="[ag2_ssfc]" displayFolder="" count="0" memberValueDatatype="130" unbalanced="0"/>
    <cacheHierarchy uniqueName="[ag2_ssfc].[DESCR]" caption="DESCR" attribute="1" defaultMemberUniqueName="[ag2_ssfc].[DESCR].[All]" allUniqueName="[ag2_ssfc].[DESCR].[All]" dimensionUniqueName="[ag2_ssfc]" displayFolder="" count="2" memberValueDatatype="130" unbalanced="0"/>
    <cacheHierarchy uniqueName="[ag2_ssfc].[diff]" caption="diff" attribute="1" defaultMemberUniqueName="[ag2_ssfc].[diff].[All]" allUniqueName="[ag2_ssfc].[diff].[All]" dimensionUniqueName="[ag2_ssfc]" displayFolder="" count="0" memberValueDatatype="5" unbalanced="0"/>
    <cacheHierarchy uniqueName="[ag2_ssfc].[EFF_FROM]" caption="EFF_FROM" attribute="1" time="1" defaultMemberUniqueName="[ag2_ssfc].[EFF_FROM].[All]" allUniqueName="[ag2_ssfc].[EFF_FROM].[All]" dimensionUniqueName="[ag2_ssfc]" displayFolder="" count="0" memberValueDatatype="7" unbalanced="0"/>
    <cacheHierarchy uniqueName="[ag2_ssfc].[f]" caption="f" attribute="1" defaultMemberUniqueName="[ag2_ssfc].[f].[All]" allUniqueName="[ag2_ssfc].[f].[All]" dimensionUniqueName="[ag2_ssfc]" displayFolder="" count="0" memberValueDatatype="130" unbalanced="0"/>
    <cacheHierarchy uniqueName="[ag2_ssfc].[FC_APS_NBR]" caption="FC_APS_NBR" attribute="1" defaultMemberUniqueName="[ag2_ssfc].[FC_APS_NBR].[All]" allUniqueName="[ag2_ssfc].[FC_APS_NBR].[All]" dimensionUniqueName="[ag2_ssfc]" displayFolder="" count="0" memberValueDatatype="130" unbalanced="0"/>
    <cacheHierarchy uniqueName="[ag2_ssfc].[FC_MCU_CODE]" caption="FC_MCU_CODE" attribute="1" defaultMemberUniqueName="[ag2_ssfc].[FC_MCU_CODE].[All]" allUniqueName="[ag2_ssfc].[FC_MCU_CODE].[All]" dimensionUniqueName="[ag2_ssfc]" displayFolder="" count="0" memberValueDatatype="130" unbalanced="0"/>
    <cacheHierarchy uniqueName="[ag2_ssfc].[fsa]" caption="fsa" attribute="1" defaultMemberUniqueName="[ag2_ssfc].[fsa].[All]" allUniqueName="[ag2_ssfc].[fsa].[All]" dimensionUniqueName="[ag2_ssfc]" displayFolder="" count="0" memberValueDatatype="130" unbalanced="0"/>
    <cacheHierarchy uniqueName="[ag2_ssfc].[Group]" caption="Group" attribute="1" defaultMemberUniqueName="[ag2_ssfc].[Group].[All]" allUniqueName="[ag2_ssfc].[Group].[All]" dimensionUniqueName="[ag2_ssfc]" displayFolder="" count="2" memberValueDatatype="130" unbalanced="0"/>
    <cacheHierarchy uniqueName="[ag2_ssfc].[GTA]" caption="GTA" attribute="1" defaultMemberUniqueName="[ag2_ssfc].[GTA].[All]" allUniqueName="[ag2_ssfc].[GTA].[All]" dimensionUniqueName="[ag2_ssfc]" displayFolder="" count="0" memberValueDatatype="5" unbalanced="0"/>
    <cacheHierarchy uniqueName="[ag2_ssfc].[gta_1]" caption="gta_1" attribute="1" defaultMemberUniqueName="[ag2_ssfc].[gta_1].[All]" allUniqueName="[ag2_ssfc].[gta_1].[All]" dimensionUniqueName="[ag2_ssfc]" displayFolder="" count="0" memberValueDatatype="5" unbalanced="0"/>
    <cacheHierarchy uniqueName="[ag2_ssfc].[gta_2]" caption="gta_2" attribute="1" defaultMemberUniqueName="[ag2_ssfc].[gta_2].[All]" allUniqueName="[ag2_ssfc].[gta_2].[All]" dimensionUniqueName="[ag2_ssfc]" displayFolder="" count="0" memberValueDatatype="5" unbalanced="0"/>
    <cacheHierarchy uniqueName="[ag2_ssfc].[halib]" caption="halib" attribute="1" defaultMemberUniqueName="[ag2_ssfc].[halib].[All]" allUniqueName="[ag2_ssfc].[halib].[All]" dimensionUniqueName="[ag2_ssfc]" displayFolder="" count="0" memberValueDatatype="5" unbalanced="0"/>
    <cacheHierarchy uniqueName="[ag2_ssfc].[halib_1]" caption="halib_1" attribute="1" defaultMemberUniqueName="[ag2_ssfc].[halib_1].[All]" allUniqueName="[ag2_ssfc].[halib_1].[All]" dimensionUniqueName="[ag2_ssfc]" displayFolder="" count="0" memberValueDatatype="5" unbalanced="0"/>
    <cacheHierarchy uniqueName="[ag2_ssfc].[halib_2]" caption="halib_2" attribute="1" defaultMemberUniqueName="[ag2_ssfc].[halib_2].[All]" allUniqueName="[ag2_ssfc].[halib_2].[All]" dimensionUniqueName="[ag2_ssfc]" displayFolder="" count="0" memberValueDatatype="5" unbalanced="0"/>
    <cacheHierarchy uniqueName="[ag2_ssfc].[ID]" caption="ID" attribute="1" defaultMemberUniqueName="[ag2_ssfc].[ID].[All]" allUniqueName="[ag2_ssfc].[ID].[All]" dimensionUniqueName="[ag2_ssfc]" displayFolder="" count="0" memberValueDatatype="5" unbalanced="0"/>
    <cacheHierarchy uniqueName="[ag2_ssfc].[lind]" caption="lind" attribute="1" defaultMemberUniqueName="[ag2_ssfc].[lind].[All]" allUniqueName="[ag2_ssfc].[lind].[All]" dimensionUniqueName="[ag2_ssfc]" displayFolder="" count="0" memberValueDatatype="5" unbalanced="0"/>
    <cacheHierarchy uniqueName="[ag2_ssfc].[lind_1]" caption="lind_1" attribute="1" defaultMemberUniqueName="[ag2_ssfc].[lind_1].[All]" allUniqueName="[ag2_ssfc].[lind_1].[All]" dimensionUniqueName="[ag2_ssfc]" displayFolder="" count="0" memberValueDatatype="5" unbalanced="0"/>
    <cacheHierarchy uniqueName="[ag2_ssfc].[lind_2]" caption="lind_2" attribute="1" defaultMemberUniqueName="[ag2_ssfc].[lind_2].[All]" allUniqueName="[ag2_ssfc].[lind_2].[All]" dimensionUniqueName="[ag2_ssfc]" displayFolder="" count="0" memberValueDatatype="5" unbalanced="0"/>
    <cacheHierarchy uniqueName="[ag2_ssfc].[maxdate]" caption="maxdate" attribute="1" defaultMemberUniqueName="[ag2_ssfc].[maxdate].[All]" allUniqueName="[ag2_ssfc].[maxdate].[All]" dimensionUniqueName="[ag2_ssfc]" displayFolder="" count="0" memberValueDatatype="5" unbalanced="0"/>
    <cacheHierarchy uniqueName="[ag2_ssfc].[mindate]" caption="mindate" attribute="1" defaultMemberUniqueName="[ag2_ssfc].[mindate].[All]" allUniqueName="[ag2_ssfc].[mindate].[All]" dimensionUniqueName="[ag2_ssfc]" displayFolder="" count="0" memberValueDatatype="5" unbalanced="0"/>
    <cacheHierarchy uniqueName="[ag2_ssfc].[oldCampus]" caption="oldCampus" attribute="1" defaultMemberUniqueName="[ag2_ssfc].[oldCampus].[All]" allUniqueName="[ag2_ssfc].[oldCampus].[All]" dimensionUniqueName="[ag2_ssfc]" displayFolder="" count="0" memberValueDatatype="130" unbalanced="0"/>
    <cacheHierarchy uniqueName="[ag2_ssfc].[oldDESCR]" caption="oldDESCR" attribute="1" defaultMemberUniqueName="[ag2_ssfc].[oldDESCR].[All]" allUniqueName="[ag2_ssfc].[oldDESCR].[All]" dimensionUniqueName="[ag2_ssfc]" displayFolder="" count="0" memberValueDatatype="130" unbalanced="0"/>
    <cacheHierarchy uniqueName="[ag2_ssfc].[oldGroup]" caption="oldGroup" attribute="1" defaultMemberUniqueName="[ag2_ssfc].[oldGroup].[All]" allUniqueName="[ag2_ssfc].[oldGroup].[All]" dimensionUniqueName="[ag2_ssfc]" displayFolder="" count="0" memberValueDatatype="130" unbalanced="0"/>
    <cacheHierarchy uniqueName="[ag2_ssfc].[peter]" caption="peter" attribute="1" defaultMemberUniqueName="[ag2_ssfc].[peter].[All]" allUniqueName="[ag2_ssfc].[peter].[All]" dimensionUniqueName="[ag2_ssfc]" displayFolder="" count="0" memberValueDatatype="5" unbalanced="0"/>
    <cacheHierarchy uniqueName="[ag2_ssfc].[peter_1]" caption="peter_1" attribute="1" defaultMemberUniqueName="[ag2_ssfc].[peter_1].[All]" allUniqueName="[ag2_ssfc].[peter_1].[All]" dimensionUniqueName="[ag2_ssfc]" displayFolder="" count="0" memberValueDatatype="5" unbalanced="0"/>
    <cacheHierarchy uniqueName="[ag2_ssfc].[peter_2]" caption="peter_2" attribute="1" defaultMemberUniqueName="[ag2_ssfc].[peter_2].[All]" allUniqueName="[ag2_ssfc].[peter_2].[All]" dimensionUniqueName="[ag2_ssfc]" displayFolder="" count="0" memberValueDatatype="5" unbalanced="0"/>
    <cacheHierarchy uniqueName="[ag2_ssfc].[POSTAL]" caption="POSTAL" attribute="1" defaultMemberUniqueName="[ag2_ssfc].[POSTAL].[All]" allUniqueName="[ag2_ssfc].[POSTAL].[All]" dimensionUniqueName="[ag2_ssfc]" displayFolder="" count="0" memberValueDatatype="130" unbalanced="0"/>
    <cacheHierarchy uniqueName="[ag2_ssfc].[PROV]" caption="PROV" attribute="1" defaultMemberUniqueName="[ag2_ssfc].[PROV].[All]" allUniqueName="[ag2_ssfc].[PROV].[All]" dimensionUniqueName="[ag2_ssfc]" displayFolder="" count="0" memberValueDatatype="5" unbalanced="0"/>
    <cacheHierarchy uniqueName="[ag2_ssfc].[prov_1]" caption="prov_1" attribute="1" defaultMemberUniqueName="[ag2_ssfc].[prov_1].[All]" allUniqueName="[ag2_ssfc].[prov_1].[All]" dimensionUniqueName="[ag2_ssfc]" displayFolder="" count="0" memberValueDatatype="5" unbalanced="0"/>
    <cacheHierarchy uniqueName="[ag2_ssfc].[prov_2]" caption="prov_2" attribute="1" defaultMemberUniqueName="[ag2_ssfc].[prov_2].[All]" allUniqueName="[ag2_ssfc].[prov_2].[All]" dimensionUniqueName="[ag2_ssfc]" displayFolder="" count="0" memberValueDatatype="5" unbalanced="0"/>
    <cacheHierarchy uniqueName="[ag2_ssfc].[REGION]" caption="REGION" attribute="1" defaultMemberUniqueName="[ag2_ssfc].[REGION].[All]" allUniqueName="[ag2_ssfc].[REGION].[All]" dimensionUniqueName="[ag2_ssfc]" displayFolder="" count="0" memberValueDatatype="5" unbalanced="0"/>
    <cacheHierarchy uniqueName="[ag2_ssfc].[region_1]" caption="region_1" attribute="1" defaultMemberUniqueName="[ag2_ssfc].[region_1].[All]" allUniqueName="[ag2_ssfc].[region_1].[All]" dimensionUniqueName="[ag2_ssfc]" displayFolder="" count="0" memberValueDatatype="5" unbalanced="0"/>
    <cacheHierarchy uniqueName="[ag2_ssfc].[region_2]" caption="region_2" attribute="1" defaultMemberUniqueName="[ag2_ssfc].[region_2].[All]" allUniqueName="[ag2_ssfc].[region_2].[All]" dimensionUniqueName="[ag2_ssfc]" displayFolder="" count="0" memberValueDatatype="5" unbalanced="0"/>
    <cacheHierarchy uniqueName="[ag2_ssfc].[semester]" caption="semester" attribute="1" defaultMemberUniqueName="[ag2_ssfc].[semester].[All]" allUniqueName="[ag2_ssfc].[semester].[All]" dimensionUniqueName="[ag2_ssfc]" displayFolder="" count="2" memberValueDatatype="130" unbalanced="0">
      <fieldsUsage count="2">
        <fieldUsage x="-1"/>
        <fieldUsage x="3"/>
      </fieldsUsage>
    </cacheHierarchy>
    <cacheHierarchy uniqueName="[ag2_ssfc].[STATE]" caption="STATE" attribute="1" defaultMemberUniqueName="[ag2_ssfc].[STATE].[All]" allUniqueName="[ag2_ssfc].[STATE].[All]" dimensionUniqueName="[ag2_ssfc]" displayFolder="" count="0" memberValueDatatype="130" unbalanced="0"/>
    <cacheHierarchy uniqueName="[ag2_ssfc].[term]" caption="term" attribute="1" defaultMemberUniqueName="[ag2_ssfc].[term].[All]" allUniqueName="[ag2_ssfc].[term].[All]" dimensionUniqueName="[ag2_ssfc]" displayFolder="" count="0" memberValueDatatype="130" unbalanced="0"/>
    <cacheHierarchy uniqueName="[ag2_ssfc].[termdate]" caption="termdate" attribute="1" time="1" defaultMemberUniqueName="[ag2_ssfc].[termdate].[All]" allUniqueName="[ag2_ssfc].[termdate].[All]" dimensionUniqueName="[ag2_ssfc]" displayFolder="" count="0" memberValueDatatype="7" unbalanced="0"/>
    <cacheHierarchy uniqueName="[ag2_ssfc].[termdate (Month)]" caption="termdate (Month)" attribute="1" defaultMemberUniqueName="[ag2_ssfc].[termdate (Month)].[All]" allUniqueName="[ag2_ssfc].[termdate (Month)].[All]" dimensionUniqueName="[ag2_ssfc]" displayFolder="" count="0" memberValueDatatype="130" unbalanced="0"/>
    <cacheHierarchy uniqueName="[ag2_ssfc].[termdate (Quarter)]" caption="termdate (Quarter)" attribute="1" defaultMemberUniqueName="[ag2_ssfc].[termdate (Quarter)].[All]" allUniqueName="[ag2_ssfc].[termdate (Quarter)].[All]" dimensionUniqueName="[ag2_ssfc]" displayFolder="" count="0" memberValueDatatype="130" unbalanced="0"/>
    <cacheHierarchy uniqueName="[ag2_ssfc].[termdate (Year)]" caption="termdate (Year)" attribute="1" defaultMemberUniqueName="[ag2_ssfc].[termdate (Year)].[All]" allUniqueName="[ag2_ssfc].[termdate (Year)].[All]" dimensionUniqueName="[ag2_ssfc]" displayFolder="" count="0" memberValueDatatype="130" unbalanced="0"/>
    <cacheHierarchy uniqueName="[ag2_ssfc].[total_N]" caption="total_N" attribute="1" defaultMemberUniqueName="[ag2_ssfc].[total_N].[All]" allUniqueName="[ag2_ssfc].[total_N].[All]" dimensionUniqueName="[ag2_ssfc]" displayFolder="" count="0" memberValueDatatype="5" unbalanced="0"/>
    <cacheHierarchy uniqueName="[ag2_ssfc].[TRNSCR_DESCR]" caption="TRNSCR_DESCR" attribute="1" defaultMemberUniqueName="[ag2_ssfc].[TRNSCR_DESCR].[All]" allUniqueName="[ag2_ssfc].[TRNSCR_DESCR].[All]" dimensionUniqueName="[ag2_ssfc]" displayFolder="" count="0" memberValueDatatype="130" unbalanced="0"/>
    <cacheHierarchy uniqueName="[ag2_ssfc].[Year]" caption="Year" attribute="1" defaultMemberUniqueName="[ag2_ssfc].[Year].[All]" allUniqueName="[ag2_ssfc].[Year].[All]" dimensionUniqueName="[ag2_ssfc]" displayFolder="" count="0" memberValueDatatype="130" unbalanced="0"/>
    <cacheHierarchy uniqueName="[ag2_ssfc].[termdate (Month Index)]" caption="termdate (Month Index)" attribute="1" defaultMemberUniqueName="[ag2_ssfc].[termdate (Month Index)].[All]" allUniqueName="[ag2_ssfc].[termdate (Month Index)].[All]" dimensionUniqueName="[ag2_ssfc]" displayFolder="" count="0" memberValueDatatype="20" unbalanced="0" hidden="1"/>
    <cacheHierarchy uniqueName="[Measures].[Sum of region_1]" caption="Sum of region_1" measure="1" displayFolder="" measureGroup="ag2_ssfc" count="0">
      <extLst>
        <ext xmlns:x15="http://schemas.microsoft.com/office/spreadsheetml/2010/11/main" uri="{B97F6D7D-B522-45F9-BDA1-12C45D357490}">
          <x15:cacheHierarchy aggregatedColumn="48"/>
        </ext>
      </extLst>
    </cacheHierarchy>
    <cacheHierarchy uniqueName="[Measures].[Sum of region_2]" caption="Sum of region_2" measure="1" displayFolder="" measureGroup="ag2_ssfc" count="0">
      <extLst>
        <ext xmlns:x15="http://schemas.microsoft.com/office/spreadsheetml/2010/11/main" uri="{B97F6D7D-B522-45F9-BDA1-12C45D357490}">
          <x15:cacheHierarchy aggregatedColumn="49"/>
        </ext>
      </extLst>
    </cacheHierarchy>
    <cacheHierarchy uniqueName="[Measures].[Sum of peter_1]" caption="Sum of peter_1" measure="1" displayFolder="" measureGroup="ag2_ssfc" count="0">
      <extLst>
        <ext xmlns:x15="http://schemas.microsoft.com/office/spreadsheetml/2010/11/main" uri="{B97F6D7D-B522-45F9-BDA1-12C45D357490}">
          <x15:cacheHierarchy aggregatedColumn="41"/>
        </ext>
      </extLst>
    </cacheHierarchy>
    <cacheHierarchy uniqueName="[Measures].[Sum of peter_2]" caption="Sum of peter_2" measure="1" displayFolder="" measureGroup="ag2_ssfc" count="0">
      <extLst>
        <ext xmlns:x15="http://schemas.microsoft.com/office/spreadsheetml/2010/11/main" uri="{B97F6D7D-B522-45F9-BDA1-12C45D357490}">
          <x15:cacheHierarchy aggregatedColumn="42"/>
        </ext>
      </extLst>
    </cacheHierarchy>
    <cacheHierarchy uniqueName="[Measures].[Sum of lind_1]" caption="Sum of lind_1" measure="1" displayFolder="" measureGroup="ag2_ssfc" count="0">
      <extLst>
        <ext xmlns:x15="http://schemas.microsoft.com/office/spreadsheetml/2010/11/main" uri="{B97F6D7D-B522-45F9-BDA1-12C45D357490}">
          <x15:cacheHierarchy aggregatedColumn="33"/>
        </ext>
      </extLst>
    </cacheHierarchy>
    <cacheHierarchy uniqueName="[Measures].[Sum of halib_1]" caption="Sum of halib_1" measure="1" displayFolder="" measureGroup="ag2_ssfc" count="0">
      <extLst>
        <ext xmlns:x15="http://schemas.microsoft.com/office/spreadsheetml/2010/11/main" uri="{B97F6D7D-B522-45F9-BDA1-12C45D357490}">
          <x15:cacheHierarchy aggregatedColumn="29"/>
        </ext>
      </extLst>
    </cacheHierarchy>
    <cacheHierarchy uniqueName="[Measures].[Sum of cob_1]" caption="Sum of cob_1" measure="1" displayFolder="" measureGroup="ag2_ssfc" count="0">
      <extLst>
        <ext xmlns:x15="http://schemas.microsoft.com/office/spreadsheetml/2010/11/main" uri="{B97F6D7D-B522-45F9-BDA1-12C45D357490}">
          <x15:cacheHierarchy aggregatedColumn="11"/>
        </ext>
      </extLst>
    </cacheHierarchy>
    <cacheHierarchy uniqueName="[Measures].[Sum of gta_1]" caption="Sum of gta_1" measure="1" displayFolder="" measureGroup="ag2_ssfc" count="0">
      <extLst>
        <ext xmlns:x15="http://schemas.microsoft.com/office/spreadsheetml/2010/11/main" uri="{B97F6D7D-B522-45F9-BDA1-12C45D357490}">
          <x15:cacheHierarchy aggregatedColumn="26"/>
        </ext>
      </extLst>
    </cacheHierarchy>
    <cacheHierarchy uniqueName="[Measures].[Count of Year]" caption="Count of Year" measure="1" displayFolder="" measureGroup="ag2_ssfc" count="0">
      <extLst>
        <ext xmlns:x15="http://schemas.microsoft.com/office/spreadsheetml/2010/11/main" uri="{B97F6D7D-B522-45F9-BDA1-12C45D357490}">
          <x15:cacheHierarchy aggregatedColumn="59"/>
        </ext>
      </extLst>
    </cacheHierarchy>
    <cacheHierarchy uniqueName="[Measures].[sumTOT_N]" caption="sumTOT_N" measure="1" displayFolder="" measureGroup="ag2_ssfc" count="0"/>
    <cacheHierarchy uniqueName="[Measures].[sumRegion1]" caption="sumRegion1" measure="1" displayFolder="" measureGroup="ag2_ssfc" count="0"/>
    <cacheHierarchy uniqueName="[Measures].[sumRegion2]" caption="sumRegion2" measure="1" displayFolder="" measureGroup="ag2_ssfc" count="0"/>
    <cacheHierarchy uniqueName="[Measures].[p_region1]" caption="p_region1" measure="1" displayFolder="" measureGroup="ag2_ssfc" count="0"/>
    <cacheHierarchy uniqueName="[Measures].[sumPeter1]" caption="sumPeter1" measure="1" displayFolder="" measureGroup="ag2_ssfc" count="0"/>
    <cacheHierarchy uniqueName="[Measures].[p_peter1]" caption="p_peter1" measure="1" displayFolder="" measureGroup="ag2_ssfc" count="0"/>
    <cacheHierarchy uniqueName="[Measures].[sumHalib1]" caption="sumHalib1" measure="1" displayFolder="" measureGroup="ag2_ssfc" count="0"/>
    <cacheHierarchy uniqueName="[Measures].[sumLind1]" caption="sumLind1" measure="1" displayFolder="" measureGroup="ag2_ssfc" count="0"/>
    <cacheHierarchy uniqueName="[Measures].[sumCob1]" caption="sumCob1" measure="1" displayFolder="" measureGroup="ag2_ssfc" count="0"/>
    <cacheHierarchy uniqueName="[Measures].[p_Halib1]" caption="p_Halib1" measure="1" displayFolder="" measureGroup="ag2_ssfc" count="0" oneField="1">
      <fieldsUsage count="1">
        <fieldUsage x="2"/>
      </fieldsUsage>
    </cacheHierarchy>
    <cacheHierarchy uniqueName="[Measures].[p_Lind1]" caption="p_Lind1" measure="1" displayFolder="" measureGroup="ag2_ssfc" count="0"/>
    <cacheHierarchy uniqueName="[Measures].[p_Cob1]" caption="p_Cob1" measure="1" displayFolder="" measureGroup="ag2_ssfc" count="0" oneField="1">
      <fieldsUsage count="1">
        <fieldUsage x="1"/>
      </fieldsUsage>
    </cacheHierarchy>
    <cacheHierarchy uniqueName="[Measures].[p_region2]" caption="p_region2" measure="1" displayFolder="" measureGroup="ag2_ssfc" count="0"/>
    <cacheHierarchy uniqueName="[Measures].[sumGTA1]" caption="sumGTA1" measure="1" displayFolder="" measureGroup="ag2_ssfc" count="0"/>
    <cacheHierarchy uniqueName="[Measures].[p_GTA1]" caption="p_GTA1" measure="1" displayFolder="" measureGroup="ag2_ssfc" count="0"/>
    <cacheHierarchy uniqueName="[Measures].[__XL_Count ag2_ssfc]" caption="__XL_Count ag2_ssfc" measure="1" displayFolder="" measureGroup="ag2_ssfc" count="0" hidden="1"/>
    <cacheHierarchy uniqueName="[Measures].[__No measures defined]" caption="__No measures defined" measure="1" displayFolder="" count="0" hidden="1"/>
  </cacheHierarchies>
  <kpis count="0"/>
  <dimensions count="2">
    <dimension name="ag2_ssfc" uniqueName="[ag2_ssfc]" caption="ag2_ssfc"/>
    <dimension measure="1" name="Measures" uniqueName="[Measures]" caption="Measures"/>
  </dimensions>
  <measureGroups count="1">
    <measureGroup name="ag2_ssfc" caption="ag2_ssfc"/>
  </measureGroups>
  <maps count="1">
    <map measureGroup="0" dimension="0"/>
  </maps>
  <extLst>
    <ext xmlns:x14="http://schemas.microsoft.com/office/spreadsheetml/2009/9/main" uri="{725AE2AE-9491-48be-B2B4-4EB974FC3084}">
      <x14:pivotCacheDefinition pivotCacheId="40"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Definition12.xml><?xml version="1.0" encoding="utf-8"?>
<pivotCacheDefinition xmlns="http://schemas.openxmlformats.org/spreadsheetml/2006/main" xmlns:r="http://schemas.openxmlformats.org/officeDocument/2006/relationships" saveData="0" refreshedBy="Monique Gatt" refreshedDate="43544.516187731482" createdVersion="5" refreshedVersion="6" minRefreshableVersion="3" recordCount="0" supportSubquery="1" supportAdvancedDrill="1">
  <cacheSource type="external" connectionId="2">
    <extLst>
      <ext xmlns:x14="http://schemas.microsoft.com/office/spreadsheetml/2009/9/main" uri="{F057638F-6D5F-4e77-A914-E7F072B9BCA8}">
        <x14:sourceConnection name="ThisWorkbookDataModel"/>
      </ext>
    </extLst>
  </cacheSource>
  <cacheFields count="3">
    <cacheField name="[ag2_ssfc].[academicyear].[academicyear]" caption="academicyear" numFmtId="0" hierarchy="2" level="1">
      <sharedItems count="13">
        <s v="2006/07"/>
        <s v="2007/08"/>
        <s v="2008/09"/>
        <s v="2009/10"/>
        <s v="2010/11"/>
        <s v="2011/12"/>
        <s v="2012/13"/>
        <s v="2013/14"/>
        <s v="2014/15"/>
        <s v="2015/16"/>
        <s v="2016/17"/>
        <s v="2017/18"/>
        <s v="2018/19"/>
      </sharedItems>
    </cacheField>
    <cacheField name="[Measures].[p_GTA1]" caption="p_GTA1" numFmtId="0" hierarchy="84" level="32767"/>
    <cacheField name="[ag2_ssfc].[semester].[semester]" caption="semester" numFmtId="0" hierarchy="50" level="1">
      <sharedItems containsSemiMixedTypes="0" containsNonDate="0" containsString="0"/>
    </cacheField>
  </cacheFields>
  <cacheHierarchies count="87">
    <cacheHierarchy uniqueName="[ag2_ssfc].[ACAD_GROUP]" caption="ACAD_GROUP" attribute="1" defaultMemberUniqueName="[ag2_ssfc].[ACAD_GROUP].[All]" allUniqueName="[ag2_ssfc].[ACAD_GROUP].[All]" dimensionUniqueName="[ag2_ssfc]" displayFolder="" count="0" memberValueDatatype="130" unbalanced="0"/>
    <cacheHierarchy uniqueName="[ag2_ssfc].[ACAD_PROG]" caption="ACAD_PROG" attribute="1" defaultMemberUniqueName="[ag2_ssfc].[ACAD_PROG].[All]" allUniqueName="[ag2_ssfc].[ACAD_PROG].[All]" dimensionUniqueName="[ag2_ssfc]" displayFolder="" count="0" memberValueDatatype="130" unbalanced="0"/>
    <cacheHierarchy uniqueName="[ag2_ssfc].[academicyear]" caption="academicyear" attribute="1" defaultMemberUniqueName="[ag2_ssfc].[academicyear].[All]" allUniqueName="[ag2_ssfc].[academicyear].[All]" dimensionUniqueName="[ag2_ssfc]" displayFolder="" count="2" memberValueDatatype="130" unbalanced="0">
      <fieldsUsage count="2">
        <fieldUsage x="-1"/>
        <fieldUsage x="0"/>
      </fieldsUsage>
    </cacheHierarchy>
    <cacheHierarchy uniqueName="[ag2_ssfc].[ADD_TYPE]" caption="ADD_TYPE" attribute="1" defaultMemberUniqueName="[ag2_ssfc].[ADD_TYPE].[All]" allUniqueName="[ag2_ssfc].[ADD_TYPE].[All]" dimensionUniqueName="[ag2_ssfc]" displayFolder="" count="0" memberValueDatatype="130" unbalanced="0"/>
    <cacheHierarchy uniqueName="[ag2_ssfc].[ADDRESS]" caption="ADDRESS" attribute="1" defaultMemberUniqueName="[ag2_ssfc].[ADDRESS].[All]" allUniqueName="[ag2_ssfc].[ADDRESS].[All]" dimensionUniqueName="[ag2_ssfc]" displayFolder="" count="0" memberValueDatatype="130" unbalanced="0"/>
    <cacheHierarchy uniqueName="[ag2_ssfc].[Campus]" caption="Campus" attribute="1" defaultMemberUniqueName="[ag2_ssfc].[Campus].[All]" allUniqueName="[ag2_ssfc].[Campus].[All]" dimensionUniqueName="[ag2_ssfc]" displayFolder="" count="0" memberValueDatatype="130" unbalanced="0"/>
    <cacheHierarchy uniqueName="[ag2_ssfc].[CAMPUS_DESCR]" caption="CAMPUS_DESCR" attribute="1" defaultMemberUniqueName="[ag2_ssfc].[CAMPUS_DESCR].[All]" allUniqueName="[ag2_ssfc].[CAMPUS_DESCR].[All]" dimensionUniqueName="[ag2_ssfc]" displayFolder="" count="2" memberValueDatatype="130" unbalanced="0"/>
    <cacheHierarchy uniqueName="[ag2_ssfc].[CAN_PROG_DUR_UNIT]" caption="CAN_PROG_DUR_UNIT" attribute="1" defaultMemberUniqueName="[ag2_ssfc].[CAN_PROG_DUR_UNIT].[All]" allUniqueName="[ag2_ssfc].[CAN_PROG_DUR_UNIT].[All]" dimensionUniqueName="[ag2_ssfc]" displayFolder="" count="0" memberValueDatatype="130" unbalanced="0"/>
    <cacheHierarchy uniqueName="[ag2_ssfc].[CAN_PROG_DURATION]" caption="CAN_PROG_DURATION" attribute="1" defaultMemberUniqueName="[ag2_ssfc].[CAN_PROG_DURATION].[All]" allUniqueName="[ag2_ssfc].[CAN_PROG_DURATION].[All]" dimensionUniqueName="[ag2_ssfc]" displayFolder="" count="0" memberValueDatatype="130" unbalanced="0"/>
    <cacheHierarchy uniqueName="[ag2_ssfc].[CITY]" caption="CITY" attribute="1" defaultMemberUniqueName="[ag2_ssfc].[CITY].[All]" allUniqueName="[ag2_ssfc].[CITY].[All]" dimensionUniqueName="[ag2_ssfc]" displayFolder="" count="0" memberValueDatatype="130" unbalanced="0"/>
    <cacheHierarchy uniqueName="[ag2_ssfc].[cob]" caption="cob" attribute="1" defaultMemberUniqueName="[ag2_ssfc].[cob].[All]" allUniqueName="[ag2_ssfc].[cob].[All]" dimensionUniqueName="[ag2_ssfc]" displayFolder="" count="0" memberValueDatatype="5" unbalanced="0"/>
    <cacheHierarchy uniqueName="[ag2_ssfc].[cob_1]" caption="cob_1" attribute="1" defaultMemberUniqueName="[ag2_ssfc].[cob_1].[All]" allUniqueName="[ag2_ssfc].[cob_1].[All]" dimensionUniqueName="[ag2_ssfc]" displayFolder="" count="0" memberValueDatatype="5" unbalanced="0"/>
    <cacheHierarchy uniqueName="[ag2_ssfc].[cob_2]" caption="cob_2" attribute="1" defaultMemberUniqueName="[ag2_ssfc].[cob_2].[All]" allUniqueName="[ag2_ssfc].[cob_2].[All]" dimensionUniqueName="[ag2_ssfc]" displayFolder="" count="0" memberValueDatatype="5" unbalanced="0"/>
    <cacheHierarchy uniqueName="[ag2_ssfc].[COUNTRY]" caption="COUNTRY" attribute="1" defaultMemberUniqueName="[ag2_ssfc].[COUNTRY].[All]" allUniqueName="[ag2_ssfc].[COUNTRY].[All]" dimensionUniqueName="[ag2_ssfc]" displayFolder="" count="0" memberValueDatatype="130" unbalanced="0"/>
    <cacheHierarchy uniqueName="[ag2_ssfc].[CURRENT]" caption="CURRENT" attribute="1" defaultMemberUniqueName="[ag2_ssfc].[CURRENT].[All]" allUniqueName="[ag2_ssfc].[CURRENT].[All]" dimensionUniqueName="[ag2_ssfc]" displayFolder="" count="0" memberValueDatatype="5" unbalanced="0"/>
    <cacheHierarchy uniqueName="[ag2_ssfc].[DEGREE]" caption="DEGREE" attribute="1" defaultMemberUniqueName="[ag2_ssfc].[DEGREE].[All]" allUniqueName="[ag2_ssfc].[DEGREE].[All]" dimensionUniqueName="[ag2_ssfc]" displayFolder="" count="0" memberValueDatatype="130" unbalanced="0"/>
    <cacheHierarchy uniqueName="[ag2_ssfc].[DEGREE_DESC]" caption="DEGREE_DESC" attribute="1" defaultMemberUniqueName="[ag2_ssfc].[DEGREE_DESC].[All]" allUniqueName="[ag2_ssfc].[DEGREE_DESC].[All]" dimensionUniqueName="[ag2_ssfc]" displayFolder="" count="0" memberValueDatatype="130" unbalanced="0"/>
    <cacheHierarchy uniqueName="[ag2_ssfc].[DESCR]" caption="DESCR" attribute="1" defaultMemberUniqueName="[ag2_ssfc].[DESCR].[All]" allUniqueName="[ag2_ssfc].[DESCR].[All]" dimensionUniqueName="[ag2_ssfc]" displayFolder="" count="2" memberValueDatatype="130" unbalanced="0"/>
    <cacheHierarchy uniqueName="[ag2_ssfc].[diff]" caption="diff" attribute="1" defaultMemberUniqueName="[ag2_ssfc].[diff].[All]" allUniqueName="[ag2_ssfc].[diff].[All]" dimensionUniqueName="[ag2_ssfc]" displayFolder="" count="0" memberValueDatatype="5" unbalanced="0"/>
    <cacheHierarchy uniqueName="[ag2_ssfc].[EFF_FROM]" caption="EFF_FROM" attribute="1" time="1" defaultMemberUniqueName="[ag2_ssfc].[EFF_FROM].[All]" allUniqueName="[ag2_ssfc].[EFF_FROM].[All]" dimensionUniqueName="[ag2_ssfc]" displayFolder="" count="0" memberValueDatatype="7" unbalanced="0"/>
    <cacheHierarchy uniqueName="[ag2_ssfc].[f]" caption="f" attribute="1" defaultMemberUniqueName="[ag2_ssfc].[f].[All]" allUniqueName="[ag2_ssfc].[f].[All]" dimensionUniqueName="[ag2_ssfc]" displayFolder="" count="0" memberValueDatatype="130" unbalanced="0"/>
    <cacheHierarchy uniqueName="[ag2_ssfc].[FC_APS_NBR]" caption="FC_APS_NBR" attribute="1" defaultMemberUniqueName="[ag2_ssfc].[FC_APS_NBR].[All]" allUniqueName="[ag2_ssfc].[FC_APS_NBR].[All]" dimensionUniqueName="[ag2_ssfc]" displayFolder="" count="0" memberValueDatatype="130" unbalanced="0"/>
    <cacheHierarchy uniqueName="[ag2_ssfc].[FC_MCU_CODE]" caption="FC_MCU_CODE" attribute="1" defaultMemberUniqueName="[ag2_ssfc].[FC_MCU_CODE].[All]" allUniqueName="[ag2_ssfc].[FC_MCU_CODE].[All]" dimensionUniqueName="[ag2_ssfc]" displayFolder="" count="0" memberValueDatatype="130" unbalanced="0"/>
    <cacheHierarchy uniqueName="[ag2_ssfc].[fsa]" caption="fsa" attribute="1" defaultMemberUniqueName="[ag2_ssfc].[fsa].[All]" allUniqueName="[ag2_ssfc].[fsa].[All]" dimensionUniqueName="[ag2_ssfc]" displayFolder="" count="0" memberValueDatatype="130" unbalanced="0"/>
    <cacheHierarchy uniqueName="[ag2_ssfc].[Group]" caption="Group" attribute="1" defaultMemberUniqueName="[ag2_ssfc].[Group].[All]" allUniqueName="[ag2_ssfc].[Group].[All]" dimensionUniqueName="[ag2_ssfc]" displayFolder="" count="2" memberValueDatatype="130" unbalanced="0"/>
    <cacheHierarchy uniqueName="[ag2_ssfc].[GTA]" caption="GTA" attribute="1" defaultMemberUniqueName="[ag2_ssfc].[GTA].[All]" allUniqueName="[ag2_ssfc].[GTA].[All]" dimensionUniqueName="[ag2_ssfc]" displayFolder="" count="0" memberValueDatatype="5" unbalanced="0"/>
    <cacheHierarchy uniqueName="[ag2_ssfc].[gta_1]" caption="gta_1" attribute="1" defaultMemberUniqueName="[ag2_ssfc].[gta_1].[All]" allUniqueName="[ag2_ssfc].[gta_1].[All]" dimensionUniqueName="[ag2_ssfc]" displayFolder="" count="0" memberValueDatatype="5" unbalanced="0"/>
    <cacheHierarchy uniqueName="[ag2_ssfc].[gta_2]" caption="gta_2" attribute="1" defaultMemberUniqueName="[ag2_ssfc].[gta_2].[All]" allUniqueName="[ag2_ssfc].[gta_2].[All]" dimensionUniqueName="[ag2_ssfc]" displayFolder="" count="0" memberValueDatatype="5" unbalanced="0"/>
    <cacheHierarchy uniqueName="[ag2_ssfc].[halib]" caption="halib" attribute="1" defaultMemberUniqueName="[ag2_ssfc].[halib].[All]" allUniqueName="[ag2_ssfc].[halib].[All]" dimensionUniqueName="[ag2_ssfc]" displayFolder="" count="0" memberValueDatatype="5" unbalanced="0"/>
    <cacheHierarchy uniqueName="[ag2_ssfc].[halib_1]" caption="halib_1" attribute="1" defaultMemberUniqueName="[ag2_ssfc].[halib_1].[All]" allUniqueName="[ag2_ssfc].[halib_1].[All]" dimensionUniqueName="[ag2_ssfc]" displayFolder="" count="0" memberValueDatatype="5" unbalanced="0"/>
    <cacheHierarchy uniqueName="[ag2_ssfc].[halib_2]" caption="halib_2" attribute="1" defaultMemberUniqueName="[ag2_ssfc].[halib_2].[All]" allUniqueName="[ag2_ssfc].[halib_2].[All]" dimensionUniqueName="[ag2_ssfc]" displayFolder="" count="0" memberValueDatatype="5" unbalanced="0"/>
    <cacheHierarchy uniqueName="[ag2_ssfc].[ID]" caption="ID" attribute="1" defaultMemberUniqueName="[ag2_ssfc].[ID].[All]" allUniqueName="[ag2_ssfc].[ID].[All]" dimensionUniqueName="[ag2_ssfc]" displayFolder="" count="0" memberValueDatatype="5" unbalanced="0"/>
    <cacheHierarchy uniqueName="[ag2_ssfc].[lind]" caption="lind" attribute="1" defaultMemberUniqueName="[ag2_ssfc].[lind].[All]" allUniqueName="[ag2_ssfc].[lind].[All]" dimensionUniqueName="[ag2_ssfc]" displayFolder="" count="0" memberValueDatatype="5" unbalanced="0"/>
    <cacheHierarchy uniqueName="[ag2_ssfc].[lind_1]" caption="lind_1" attribute="1" defaultMemberUniqueName="[ag2_ssfc].[lind_1].[All]" allUniqueName="[ag2_ssfc].[lind_1].[All]" dimensionUniqueName="[ag2_ssfc]" displayFolder="" count="0" memberValueDatatype="5" unbalanced="0"/>
    <cacheHierarchy uniqueName="[ag2_ssfc].[lind_2]" caption="lind_2" attribute="1" defaultMemberUniqueName="[ag2_ssfc].[lind_2].[All]" allUniqueName="[ag2_ssfc].[lind_2].[All]" dimensionUniqueName="[ag2_ssfc]" displayFolder="" count="0" memberValueDatatype="5" unbalanced="0"/>
    <cacheHierarchy uniqueName="[ag2_ssfc].[maxdate]" caption="maxdate" attribute="1" defaultMemberUniqueName="[ag2_ssfc].[maxdate].[All]" allUniqueName="[ag2_ssfc].[maxdate].[All]" dimensionUniqueName="[ag2_ssfc]" displayFolder="" count="0" memberValueDatatype="5" unbalanced="0"/>
    <cacheHierarchy uniqueName="[ag2_ssfc].[mindate]" caption="mindate" attribute="1" defaultMemberUniqueName="[ag2_ssfc].[mindate].[All]" allUniqueName="[ag2_ssfc].[mindate].[All]" dimensionUniqueName="[ag2_ssfc]" displayFolder="" count="0" memberValueDatatype="5" unbalanced="0"/>
    <cacheHierarchy uniqueName="[ag2_ssfc].[oldCampus]" caption="oldCampus" attribute="1" defaultMemberUniqueName="[ag2_ssfc].[oldCampus].[All]" allUniqueName="[ag2_ssfc].[oldCampus].[All]" dimensionUniqueName="[ag2_ssfc]" displayFolder="" count="0" memberValueDatatype="130" unbalanced="0"/>
    <cacheHierarchy uniqueName="[ag2_ssfc].[oldDESCR]" caption="oldDESCR" attribute="1" defaultMemberUniqueName="[ag2_ssfc].[oldDESCR].[All]" allUniqueName="[ag2_ssfc].[oldDESCR].[All]" dimensionUniqueName="[ag2_ssfc]" displayFolder="" count="0" memberValueDatatype="130" unbalanced="0"/>
    <cacheHierarchy uniqueName="[ag2_ssfc].[oldGroup]" caption="oldGroup" attribute="1" defaultMemberUniqueName="[ag2_ssfc].[oldGroup].[All]" allUniqueName="[ag2_ssfc].[oldGroup].[All]" dimensionUniqueName="[ag2_ssfc]" displayFolder="" count="0" memberValueDatatype="130" unbalanced="0"/>
    <cacheHierarchy uniqueName="[ag2_ssfc].[peter]" caption="peter" attribute="1" defaultMemberUniqueName="[ag2_ssfc].[peter].[All]" allUniqueName="[ag2_ssfc].[peter].[All]" dimensionUniqueName="[ag2_ssfc]" displayFolder="" count="0" memberValueDatatype="5" unbalanced="0"/>
    <cacheHierarchy uniqueName="[ag2_ssfc].[peter_1]" caption="peter_1" attribute="1" defaultMemberUniqueName="[ag2_ssfc].[peter_1].[All]" allUniqueName="[ag2_ssfc].[peter_1].[All]" dimensionUniqueName="[ag2_ssfc]" displayFolder="" count="0" memberValueDatatype="5" unbalanced="0"/>
    <cacheHierarchy uniqueName="[ag2_ssfc].[peter_2]" caption="peter_2" attribute="1" defaultMemberUniqueName="[ag2_ssfc].[peter_2].[All]" allUniqueName="[ag2_ssfc].[peter_2].[All]" dimensionUniqueName="[ag2_ssfc]" displayFolder="" count="0" memberValueDatatype="5" unbalanced="0"/>
    <cacheHierarchy uniqueName="[ag2_ssfc].[POSTAL]" caption="POSTAL" attribute="1" defaultMemberUniqueName="[ag2_ssfc].[POSTAL].[All]" allUniqueName="[ag2_ssfc].[POSTAL].[All]" dimensionUniqueName="[ag2_ssfc]" displayFolder="" count="0" memberValueDatatype="130" unbalanced="0"/>
    <cacheHierarchy uniqueName="[ag2_ssfc].[PROV]" caption="PROV" attribute="1" defaultMemberUniqueName="[ag2_ssfc].[PROV].[All]" allUniqueName="[ag2_ssfc].[PROV].[All]" dimensionUniqueName="[ag2_ssfc]" displayFolder="" count="0" memberValueDatatype="5" unbalanced="0"/>
    <cacheHierarchy uniqueName="[ag2_ssfc].[prov_1]" caption="prov_1" attribute="1" defaultMemberUniqueName="[ag2_ssfc].[prov_1].[All]" allUniqueName="[ag2_ssfc].[prov_1].[All]" dimensionUniqueName="[ag2_ssfc]" displayFolder="" count="0" memberValueDatatype="5" unbalanced="0"/>
    <cacheHierarchy uniqueName="[ag2_ssfc].[prov_2]" caption="prov_2" attribute="1" defaultMemberUniqueName="[ag2_ssfc].[prov_2].[All]" allUniqueName="[ag2_ssfc].[prov_2].[All]" dimensionUniqueName="[ag2_ssfc]" displayFolder="" count="0" memberValueDatatype="5" unbalanced="0"/>
    <cacheHierarchy uniqueName="[ag2_ssfc].[REGION]" caption="REGION" attribute="1" defaultMemberUniqueName="[ag2_ssfc].[REGION].[All]" allUniqueName="[ag2_ssfc].[REGION].[All]" dimensionUniqueName="[ag2_ssfc]" displayFolder="" count="0" memberValueDatatype="5" unbalanced="0"/>
    <cacheHierarchy uniqueName="[ag2_ssfc].[region_1]" caption="region_1" attribute="1" defaultMemberUniqueName="[ag2_ssfc].[region_1].[All]" allUniqueName="[ag2_ssfc].[region_1].[All]" dimensionUniqueName="[ag2_ssfc]" displayFolder="" count="0" memberValueDatatype="5" unbalanced="0"/>
    <cacheHierarchy uniqueName="[ag2_ssfc].[region_2]" caption="region_2" attribute="1" defaultMemberUniqueName="[ag2_ssfc].[region_2].[All]" allUniqueName="[ag2_ssfc].[region_2].[All]" dimensionUniqueName="[ag2_ssfc]" displayFolder="" count="0" memberValueDatatype="5" unbalanced="0"/>
    <cacheHierarchy uniqueName="[ag2_ssfc].[semester]" caption="semester" attribute="1" defaultMemberUniqueName="[ag2_ssfc].[semester].[All]" allUniqueName="[ag2_ssfc].[semester].[All]" dimensionUniqueName="[ag2_ssfc]" displayFolder="" count="2" memberValueDatatype="130" unbalanced="0">
      <fieldsUsage count="2">
        <fieldUsage x="-1"/>
        <fieldUsage x="2"/>
      </fieldsUsage>
    </cacheHierarchy>
    <cacheHierarchy uniqueName="[ag2_ssfc].[STATE]" caption="STATE" attribute="1" defaultMemberUniqueName="[ag2_ssfc].[STATE].[All]" allUniqueName="[ag2_ssfc].[STATE].[All]" dimensionUniqueName="[ag2_ssfc]" displayFolder="" count="0" memberValueDatatype="130" unbalanced="0"/>
    <cacheHierarchy uniqueName="[ag2_ssfc].[term]" caption="term" attribute="1" defaultMemberUniqueName="[ag2_ssfc].[term].[All]" allUniqueName="[ag2_ssfc].[term].[All]" dimensionUniqueName="[ag2_ssfc]" displayFolder="" count="0" memberValueDatatype="130" unbalanced="0"/>
    <cacheHierarchy uniqueName="[ag2_ssfc].[termdate]" caption="termdate" attribute="1" time="1" defaultMemberUniqueName="[ag2_ssfc].[termdate].[All]" allUniqueName="[ag2_ssfc].[termdate].[All]" dimensionUniqueName="[ag2_ssfc]" displayFolder="" count="0" memberValueDatatype="7" unbalanced="0"/>
    <cacheHierarchy uniqueName="[ag2_ssfc].[termdate (Month)]" caption="termdate (Month)" attribute="1" defaultMemberUniqueName="[ag2_ssfc].[termdate (Month)].[All]" allUniqueName="[ag2_ssfc].[termdate (Month)].[All]" dimensionUniqueName="[ag2_ssfc]" displayFolder="" count="0" memberValueDatatype="130" unbalanced="0"/>
    <cacheHierarchy uniqueName="[ag2_ssfc].[termdate (Quarter)]" caption="termdate (Quarter)" attribute="1" defaultMemberUniqueName="[ag2_ssfc].[termdate (Quarter)].[All]" allUniqueName="[ag2_ssfc].[termdate (Quarter)].[All]" dimensionUniqueName="[ag2_ssfc]" displayFolder="" count="0" memberValueDatatype="130" unbalanced="0"/>
    <cacheHierarchy uniqueName="[ag2_ssfc].[termdate (Year)]" caption="termdate (Year)" attribute="1" defaultMemberUniqueName="[ag2_ssfc].[termdate (Year)].[All]" allUniqueName="[ag2_ssfc].[termdate (Year)].[All]" dimensionUniqueName="[ag2_ssfc]" displayFolder="" count="0" memberValueDatatype="130" unbalanced="0"/>
    <cacheHierarchy uniqueName="[ag2_ssfc].[total_N]" caption="total_N" attribute="1" defaultMemberUniqueName="[ag2_ssfc].[total_N].[All]" allUniqueName="[ag2_ssfc].[total_N].[All]" dimensionUniqueName="[ag2_ssfc]" displayFolder="" count="0" memberValueDatatype="5" unbalanced="0"/>
    <cacheHierarchy uniqueName="[ag2_ssfc].[TRNSCR_DESCR]" caption="TRNSCR_DESCR" attribute="1" defaultMemberUniqueName="[ag2_ssfc].[TRNSCR_DESCR].[All]" allUniqueName="[ag2_ssfc].[TRNSCR_DESCR].[All]" dimensionUniqueName="[ag2_ssfc]" displayFolder="" count="0" memberValueDatatype="130" unbalanced="0"/>
    <cacheHierarchy uniqueName="[ag2_ssfc].[Year]" caption="Year" attribute="1" defaultMemberUniqueName="[ag2_ssfc].[Year].[All]" allUniqueName="[ag2_ssfc].[Year].[All]" dimensionUniqueName="[ag2_ssfc]" displayFolder="" count="0" memberValueDatatype="130" unbalanced="0"/>
    <cacheHierarchy uniqueName="[ag2_ssfc].[termdate (Month Index)]" caption="termdate (Month Index)" attribute="1" defaultMemberUniqueName="[ag2_ssfc].[termdate (Month Index)].[All]" allUniqueName="[ag2_ssfc].[termdate (Month Index)].[All]" dimensionUniqueName="[ag2_ssfc]" displayFolder="" count="0" memberValueDatatype="20" unbalanced="0" hidden="1"/>
    <cacheHierarchy uniqueName="[Measures].[Sum of region_1]" caption="Sum of region_1" measure="1" displayFolder="" measureGroup="ag2_ssfc" count="0">
      <extLst>
        <ext xmlns:x15="http://schemas.microsoft.com/office/spreadsheetml/2010/11/main" uri="{B97F6D7D-B522-45F9-BDA1-12C45D357490}">
          <x15:cacheHierarchy aggregatedColumn="48"/>
        </ext>
      </extLst>
    </cacheHierarchy>
    <cacheHierarchy uniqueName="[Measures].[Sum of region_2]" caption="Sum of region_2" measure="1" displayFolder="" measureGroup="ag2_ssfc" count="0">
      <extLst>
        <ext xmlns:x15="http://schemas.microsoft.com/office/spreadsheetml/2010/11/main" uri="{B97F6D7D-B522-45F9-BDA1-12C45D357490}">
          <x15:cacheHierarchy aggregatedColumn="49"/>
        </ext>
      </extLst>
    </cacheHierarchy>
    <cacheHierarchy uniqueName="[Measures].[Sum of peter_1]" caption="Sum of peter_1" measure="1" displayFolder="" measureGroup="ag2_ssfc" count="0">
      <extLst>
        <ext xmlns:x15="http://schemas.microsoft.com/office/spreadsheetml/2010/11/main" uri="{B97F6D7D-B522-45F9-BDA1-12C45D357490}">
          <x15:cacheHierarchy aggregatedColumn="41"/>
        </ext>
      </extLst>
    </cacheHierarchy>
    <cacheHierarchy uniqueName="[Measures].[Sum of peter_2]" caption="Sum of peter_2" measure="1" displayFolder="" measureGroup="ag2_ssfc" count="0">
      <extLst>
        <ext xmlns:x15="http://schemas.microsoft.com/office/spreadsheetml/2010/11/main" uri="{B97F6D7D-B522-45F9-BDA1-12C45D357490}">
          <x15:cacheHierarchy aggregatedColumn="42"/>
        </ext>
      </extLst>
    </cacheHierarchy>
    <cacheHierarchy uniqueName="[Measures].[Sum of lind_1]" caption="Sum of lind_1" measure="1" displayFolder="" measureGroup="ag2_ssfc" count="0">
      <extLst>
        <ext xmlns:x15="http://schemas.microsoft.com/office/spreadsheetml/2010/11/main" uri="{B97F6D7D-B522-45F9-BDA1-12C45D357490}">
          <x15:cacheHierarchy aggregatedColumn="33"/>
        </ext>
      </extLst>
    </cacheHierarchy>
    <cacheHierarchy uniqueName="[Measures].[Sum of halib_1]" caption="Sum of halib_1" measure="1" displayFolder="" measureGroup="ag2_ssfc" count="0">
      <extLst>
        <ext xmlns:x15="http://schemas.microsoft.com/office/spreadsheetml/2010/11/main" uri="{B97F6D7D-B522-45F9-BDA1-12C45D357490}">
          <x15:cacheHierarchy aggregatedColumn="29"/>
        </ext>
      </extLst>
    </cacheHierarchy>
    <cacheHierarchy uniqueName="[Measures].[Sum of cob_1]" caption="Sum of cob_1" measure="1" displayFolder="" measureGroup="ag2_ssfc" count="0">
      <extLst>
        <ext xmlns:x15="http://schemas.microsoft.com/office/spreadsheetml/2010/11/main" uri="{B97F6D7D-B522-45F9-BDA1-12C45D357490}">
          <x15:cacheHierarchy aggregatedColumn="11"/>
        </ext>
      </extLst>
    </cacheHierarchy>
    <cacheHierarchy uniqueName="[Measures].[Sum of gta_1]" caption="Sum of gta_1" measure="1" displayFolder="" measureGroup="ag2_ssfc" count="0">
      <extLst>
        <ext xmlns:x15="http://schemas.microsoft.com/office/spreadsheetml/2010/11/main" uri="{B97F6D7D-B522-45F9-BDA1-12C45D357490}">
          <x15:cacheHierarchy aggregatedColumn="26"/>
        </ext>
      </extLst>
    </cacheHierarchy>
    <cacheHierarchy uniqueName="[Measures].[Count of Year]" caption="Count of Year" measure="1" displayFolder="" measureGroup="ag2_ssfc" count="0">
      <extLst>
        <ext xmlns:x15="http://schemas.microsoft.com/office/spreadsheetml/2010/11/main" uri="{B97F6D7D-B522-45F9-BDA1-12C45D357490}">
          <x15:cacheHierarchy aggregatedColumn="59"/>
        </ext>
      </extLst>
    </cacheHierarchy>
    <cacheHierarchy uniqueName="[Measures].[sumTOT_N]" caption="sumTOT_N" measure="1" displayFolder="" measureGroup="ag2_ssfc" count="0"/>
    <cacheHierarchy uniqueName="[Measures].[sumRegion1]" caption="sumRegion1" measure="1" displayFolder="" measureGroup="ag2_ssfc" count="0"/>
    <cacheHierarchy uniqueName="[Measures].[sumRegion2]" caption="sumRegion2" measure="1" displayFolder="" measureGroup="ag2_ssfc" count="0"/>
    <cacheHierarchy uniqueName="[Measures].[p_region1]" caption="p_region1" measure="1" displayFolder="" measureGroup="ag2_ssfc" count="0"/>
    <cacheHierarchy uniqueName="[Measures].[sumPeter1]" caption="sumPeter1" measure="1" displayFolder="" measureGroup="ag2_ssfc" count="0"/>
    <cacheHierarchy uniqueName="[Measures].[p_peter1]" caption="p_peter1" measure="1" displayFolder="" measureGroup="ag2_ssfc" count="0"/>
    <cacheHierarchy uniqueName="[Measures].[sumHalib1]" caption="sumHalib1" measure="1" displayFolder="" measureGroup="ag2_ssfc" count="0"/>
    <cacheHierarchy uniqueName="[Measures].[sumLind1]" caption="sumLind1" measure="1" displayFolder="" measureGroup="ag2_ssfc" count="0"/>
    <cacheHierarchy uniqueName="[Measures].[sumCob1]" caption="sumCob1" measure="1" displayFolder="" measureGroup="ag2_ssfc" count="0"/>
    <cacheHierarchy uniqueName="[Measures].[p_Halib1]" caption="p_Halib1" measure="1" displayFolder="" measureGroup="ag2_ssfc" count="0"/>
    <cacheHierarchy uniqueName="[Measures].[p_Lind1]" caption="p_Lind1" measure="1" displayFolder="" measureGroup="ag2_ssfc" count="0"/>
    <cacheHierarchy uniqueName="[Measures].[p_Cob1]" caption="p_Cob1" measure="1" displayFolder="" measureGroup="ag2_ssfc" count="0"/>
    <cacheHierarchy uniqueName="[Measures].[p_region2]" caption="p_region2" measure="1" displayFolder="" measureGroup="ag2_ssfc" count="0"/>
    <cacheHierarchy uniqueName="[Measures].[sumGTA1]" caption="sumGTA1" measure="1" displayFolder="" measureGroup="ag2_ssfc" count="0"/>
    <cacheHierarchy uniqueName="[Measures].[p_GTA1]" caption="p_GTA1" measure="1" displayFolder="" measureGroup="ag2_ssfc" count="0" oneField="1">
      <fieldsUsage count="1">
        <fieldUsage x="1"/>
      </fieldsUsage>
    </cacheHierarchy>
    <cacheHierarchy uniqueName="[Measures].[__XL_Count ag2_ssfc]" caption="__XL_Count ag2_ssfc" measure="1" displayFolder="" measureGroup="ag2_ssfc" count="0" hidden="1"/>
    <cacheHierarchy uniqueName="[Measures].[__No measures defined]" caption="__No measures defined" measure="1" displayFolder="" count="0" hidden="1"/>
  </cacheHierarchies>
  <kpis count="0"/>
  <dimensions count="2">
    <dimension name="ag2_ssfc" uniqueName="[ag2_ssfc]" caption="ag2_ssfc"/>
    <dimension measure="1" name="Measures" uniqueName="[Measures]" caption="Measures"/>
  </dimensions>
  <measureGroups count="1">
    <measureGroup name="ag2_ssfc" caption="ag2_ssfc"/>
  </measureGroups>
  <maps count="1">
    <map measureGroup="0" dimension="0"/>
  </maps>
  <extLst>
    <ext xmlns:x14="http://schemas.microsoft.com/office/spreadsheetml/2009/9/main" uri="{725AE2AE-9491-48be-B2B4-4EB974FC3084}">
      <x14:pivotCacheDefinition pivotCacheId="46"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Definition2.xml><?xml version="1.0" encoding="utf-8"?>
<pivotCacheDefinition xmlns="http://schemas.openxmlformats.org/spreadsheetml/2006/main" xmlns:r="http://schemas.openxmlformats.org/officeDocument/2006/relationships" saveData="0" refreshedBy="Monique Gatt" refreshedDate="43544.517535185187" createdVersion="5" refreshedVersion="6" minRefreshableVersion="3" recordCount="0" supportSubquery="1" supportAdvancedDrill="1">
  <cacheSource type="external" connectionId="2"/>
  <cacheFields count="9">
    <cacheField name="[Measures].[p_region1]" caption="p_region1" numFmtId="0" hierarchy="73" level="32767"/>
    <cacheField name="[Measures].[p_region2]" caption="p_region2" numFmtId="0" hierarchy="82" level="32767"/>
    <cacheField name="[Measures].[p_peter1]" caption="p_peter1" numFmtId="0" hierarchy="75" level="32767"/>
    <cacheField name="[Measures].[p_Lind1]" caption="p_Lind1" numFmtId="0" hierarchy="80" level="32767"/>
    <cacheField name="[Measures].[p_Halib1]" caption="p_Halib1" numFmtId="0" hierarchy="79" level="32767"/>
    <cacheField name="[Measures].[p_Cob1]" caption="p_Cob1" numFmtId="0" hierarchy="81" level="32767"/>
    <cacheField name="[Measures].[p_GTA1]" caption="p_GTA1" numFmtId="0" hierarchy="84" level="32767"/>
    <cacheField name="[ag2_ssfc].[DESCR].[DESCR]" caption="DESCR" numFmtId="0" hierarchy="17" level="1">
      <sharedItems count="159">
        <s v="Advanced Water Sys Oper &amp; Mgmt"/>
        <s v="Advertising - Marketing Comm."/>
        <s v="Applied and Community-Based Research"/>
        <s v="Applied Planning - Environmental"/>
        <s v="Aquaculture"/>
        <s v="Arboriculture"/>
        <s v="Artist Blacksmith"/>
        <s v="Automation Technician"/>
        <s v="Biotechnology-Advanced"/>
        <s v="Blasting Techniques"/>
        <s v="Bus Admin - International Bus"/>
        <s v="Bus Admin-Human Resources Mgmt (3 yr)"/>
        <s v="Bus Admin-Matls Mgmt&amp;Distribut"/>
        <s v="Business"/>
        <s v="Business - Accounting"/>
        <s v="Business - Human Resources (2 yr)"/>
        <s v="Business Admin-Accounting"/>
        <s v="Business Administration"/>
        <s v="Business Admin-Marketing"/>
        <s v="Carpentry &amp; Renovation Technician"/>
        <s v="Carpentry &amp; Renovation Techniques"/>
        <s v="Ceramics"/>
        <s v="Child and Youth Care"/>
        <s v="Collections Conservation&amp;Mgmt"/>
        <s v="Comm Integration thru Coop Ed"/>
        <s v="Community and Justice Services"/>
        <s v="Comp Security &amp; Investigations"/>
        <s v="Computer Engineering Technician"/>
        <s v="Computer Engineering Technology"/>
        <s v="Computer Programmer Analyst"/>
        <s v="Conserv&amp;Enviro Law Enforcement"/>
        <s v="Construction Engineering Techn"/>
        <s v="Correctional Worker"/>
        <s v="Court and Tribunal Agent"/>
        <s v="Culinary Management"/>
        <s v="Culinary Mgmt-Co-Op Dipl Appr"/>
        <s v="Culinary Skills (Chef Training)"/>
        <s v="Cultural Heritage Conserv &amp; Mg"/>
        <s v="Customs Border Services"/>
        <s v="Developmental Services Worker"/>
        <s v="Digital Image Design"/>
        <s v="Drawing and Painting"/>
        <s v="Early Childhood Ed"/>
        <s v="Early Childhood Ed (Lindsay)"/>
        <s v="Earth Resources Technician"/>
        <s v="Ecological Restoration"/>
        <s v="Ecosystem Mgmt Technician"/>
        <s v="Ecosystem Mgmt Technology"/>
        <s v="Ecotourism&amp;Adventure Tour Mgmt"/>
        <s v="Educational Support"/>
        <s v="Electrical Eng Technician"/>
        <s v="Electrical Power Generation"/>
        <s v="Electrical Techniques"/>
        <s v="Emergency Management"/>
        <s v="Environmental Technician"/>
        <s v="Environmental Technician - Co-op"/>
        <s v="Environmental Technology"/>
        <s v="Environmental Visual Comm"/>
        <s v="Esthetician"/>
        <s v="Event Management"/>
        <s v="Expressive Arts"/>
        <s v="Fibre Arts"/>
        <s v="Fire Systems Eng Technician"/>
        <s v="Fish and Wildlife Technician"/>
        <s v="Fish and Wildlife Technology"/>
        <s v="Fitness and Health Promotion"/>
        <s v="Food and Nutrition Management"/>
        <s v="Forestry Technician"/>
        <s v="GAS-Env &amp; Nat Resource Studies"/>
        <s v="Gen Arts &amp; Sci -Univ. Sci Prep"/>
        <s v="Gen Arts &amp; Science-Univ Transf"/>
        <s v="Gen Arts and Science"/>
        <s v="Geological Technician"/>
        <s v="GGas and Oil Burner"/>
        <s v="GIS-Appl Specialist"/>
        <s v="GIS-Appl Specialist (Online)"/>
        <s v="GIS-Cartograph Spec"/>
        <s v="Glassblowing"/>
        <s v="Global Supply Chain Management"/>
        <s v="Graphic Design - Visual Commun"/>
        <s v="Health Information Management"/>
        <s v="Health, Safety and Environmental Compliance"/>
        <s v="Heating, Ref &amp; Air Cond"/>
        <s v="Heavy Equipment Operator"/>
        <s v="Heavy Equipment Techniques"/>
        <s v="Home &amp; Bldg Automation Techni"/>
        <s v="Hospitality (Hotel and Restaurant Mgmt (Winter))"/>
        <s v="Hospitality (Hotel and Restaurant Mgmt)"/>
        <s v="Hospitl'y Admin-Hotel &amp; Resort"/>
        <s v="Hotel and Resort Management"/>
        <s v="Human Service Foundations"/>
        <s v="Instrumentation &amp; Control Eng"/>
        <s v="Integrated Design"/>
        <s v="International Business Mgmt"/>
        <s v="Internet App &amp; Web Dev. Fund."/>
        <s v="Internet Appl &amp; Web Develop."/>
        <s v="Jewellery Arts"/>
        <s v="Law &amp; Sec Admin-Customs"/>
        <s v="Law Clerk"/>
        <s v="Massage Therapy"/>
        <s v="Massage Therapy - Compressed"/>
        <s v="Mech Techniq-CNC/CAD/CAM Spec"/>
        <s v="Mech Techniq-Gen Mach/Tool&amp;Die"/>
        <s v="Mech Techniq-Industrial Mech"/>
        <s v="Mechanical Tech - Plumbing"/>
        <s v="Mental Health &amp; Addiction Worker"/>
        <s v="Moving Image Design"/>
        <s v="Museum Mgmt and Curatorship"/>
        <s v="Office Admin - Executive"/>
        <s v="Office Administration - Cmp"/>
        <s v="Office Administration-General"/>
        <s v="OT Assist &amp; PT Assist"/>
        <s v="Outdoor &amp; Adventure Education"/>
        <s v="Outdoor Adventure Skills"/>
        <s v="Paralegal"/>
        <s v="Paramedic"/>
        <s v="Park Oper &amp; Outdoor Rec Techn"/>
        <s v="Personal Support Worker (Cobourg)"/>
        <s v="Personal Support Worker (Lindsay)"/>
        <s v="Personal Support Worker (Ptbo)"/>
        <s v="Pharmacy Technician"/>
        <s v="Photo Arts"/>
        <s v="Police Foundations"/>
        <s v="Practical Nursing"/>
        <s v="Pre-Health Sciences (Certificates and Diplomas)"/>
        <s v="Pre-Health Sciences (Diplomas and Degrees)"/>
        <s v="Pre-Serv Firefighter Educ&amp;Trng"/>
        <s v="Pre-Serv Firefighter Educ&amp;Trng (Fall)"/>
        <s v="Project Management"/>
        <s v="Project Management (Post Grad)"/>
        <s v="Protection,Sec &amp; Investigation"/>
        <s v="Recreation &amp; Leisure Services"/>
        <s v="Recreation &amp; Leisure Services - Adv Std"/>
        <s v="Resource Mapping Technician"/>
        <s v="Resources Drilling &amp; Blasting"/>
        <s v="Resources Drilling Technician"/>
        <s v="Sculpture"/>
        <s v="Sculpture-Figurative&amp;Represent"/>
        <s v="Social Service Worker (Lindsay)"/>
        <s v="Social Service Worker (Ptbo)"/>
        <s v="Sporting Goods Business"/>
        <s v="Studio Process Advancement"/>
        <s v="Sustain Building Design-Suth"/>
        <s v="Sustainable Agriculture"/>
        <s v="Sustainable Building Design"/>
        <s v="Sustainable Renovations"/>
        <s v="Sustainable Waste Management"/>
        <s v="Textile Surface Design"/>
        <s v="Therapeutic Recreation"/>
        <s v="Tourism - Global Travel"/>
        <s v="Tourism - Global Travel (Winter)"/>
        <s v="Trades Fundamentals"/>
        <s v="Urban Forestry"/>
        <s v="Urban Forestry Technician"/>
        <s v="Visual and Creative Arts"/>
        <s v="Web Developer"/>
        <s v="Welding &amp; Fabrication Techn"/>
        <s v="Welding Techniques"/>
        <s v="Welding Techniques (Alderville)"/>
      </sharedItems>
    </cacheField>
    <cacheField name="[ag2_ssfc].[academicyear].[academicyear]" caption="academicyear" numFmtId="0" hierarchy="2" level="1">
      <sharedItems containsSemiMixedTypes="0" containsNonDate="0" containsString="0"/>
    </cacheField>
  </cacheFields>
  <cacheHierarchies count="87">
    <cacheHierarchy uniqueName="[ag2_ssfc].[ACAD_GROUP]" caption="ACAD_GROUP" attribute="1" defaultMemberUniqueName="[ag2_ssfc].[ACAD_GROUP].[All]" allUniqueName="[ag2_ssfc].[ACAD_GROUP].[All]" dimensionUniqueName="[ag2_ssfc]" displayFolder="" count="0" memberValueDatatype="130" unbalanced="0"/>
    <cacheHierarchy uniqueName="[ag2_ssfc].[ACAD_PROG]" caption="ACAD_PROG" attribute="1" defaultMemberUniqueName="[ag2_ssfc].[ACAD_PROG].[All]" allUniqueName="[ag2_ssfc].[ACAD_PROG].[All]" dimensionUniqueName="[ag2_ssfc]" displayFolder="" count="0" memberValueDatatype="130" unbalanced="0"/>
    <cacheHierarchy uniqueName="[ag2_ssfc].[academicyear]" caption="academicyear" attribute="1" defaultMemberUniqueName="[ag2_ssfc].[academicyear].[All]" allUniqueName="[ag2_ssfc].[academicyear].[All]" dimensionUniqueName="[ag2_ssfc]" displayFolder="" count="2" memberValueDatatype="130" unbalanced="0">
      <fieldsUsage count="2">
        <fieldUsage x="-1"/>
        <fieldUsage x="8"/>
      </fieldsUsage>
    </cacheHierarchy>
    <cacheHierarchy uniqueName="[ag2_ssfc].[ADD_TYPE]" caption="ADD_TYPE" attribute="1" defaultMemberUniqueName="[ag2_ssfc].[ADD_TYPE].[All]" allUniqueName="[ag2_ssfc].[ADD_TYPE].[All]" dimensionUniqueName="[ag2_ssfc]" displayFolder="" count="0" memberValueDatatype="130" unbalanced="0"/>
    <cacheHierarchy uniqueName="[ag2_ssfc].[ADDRESS]" caption="ADDRESS" attribute="1" defaultMemberUniqueName="[ag2_ssfc].[ADDRESS].[All]" allUniqueName="[ag2_ssfc].[ADDRESS].[All]" dimensionUniqueName="[ag2_ssfc]" displayFolder="" count="0" memberValueDatatype="130" unbalanced="0"/>
    <cacheHierarchy uniqueName="[ag2_ssfc].[Campus]" caption="Campus" attribute="1" defaultMemberUniqueName="[ag2_ssfc].[Campus].[All]" allUniqueName="[ag2_ssfc].[Campus].[All]" dimensionUniqueName="[ag2_ssfc]" displayFolder="" count="0" memberValueDatatype="130" unbalanced="0"/>
    <cacheHierarchy uniqueName="[ag2_ssfc].[CAMPUS_DESCR]" caption="CAMPUS_DESCR" attribute="1" defaultMemberUniqueName="[ag2_ssfc].[CAMPUS_DESCR].[All]" allUniqueName="[ag2_ssfc].[CAMPUS_DESCR].[All]" dimensionUniqueName="[ag2_ssfc]" displayFolder="" count="2" memberValueDatatype="130" unbalanced="0"/>
    <cacheHierarchy uniqueName="[ag2_ssfc].[CAN_PROG_DUR_UNIT]" caption="CAN_PROG_DUR_UNIT" attribute="1" defaultMemberUniqueName="[ag2_ssfc].[CAN_PROG_DUR_UNIT].[All]" allUniqueName="[ag2_ssfc].[CAN_PROG_DUR_UNIT].[All]" dimensionUniqueName="[ag2_ssfc]" displayFolder="" count="0" memberValueDatatype="130" unbalanced="0"/>
    <cacheHierarchy uniqueName="[ag2_ssfc].[CAN_PROG_DURATION]" caption="CAN_PROG_DURATION" attribute="1" defaultMemberUniqueName="[ag2_ssfc].[CAN_PROG_DURATION].[All]" allUniqueName="[ag2_ssfc].[CAN_PROG_DURATION].[All]" dimensionUniqueName="[ag2_ssfc]" displayFolder="" count="0" memberValueDatatype="130" unbalanced="0"/>
    <cacheHierarchy uniqueName="[ag2_ssfc].[CITY]" caption="CITY" attribute="1" defaultMemberUniqueName="[ag2_ssfc].[CITY].[All]" allUniqueName="[ag2_ssfc].[CITY].[All]" dimensionUniqueName="[ag2_ssfc]" displayFolder="" count="0" memberValueDatatype="130" unbalanced="0"/>
    <cacheHierarchy uniqueName="[ag2_ssfc].[cob]" caption="cob" attribute="1" defaultMemberUniqueName="[ag2_ssfc].[cob].[All]" allUniqueName="[ag2_ssfc].[cob].[All]" dimensionUniqueName="[ag2_ssfc]" displayFolder="" count="0" memberValueDatatype="5" unbalanced="0"/>
    <cacheHierarchy uniqueName="[ag2_ssfc].[cob_1]" caption="cob_1" attribute="1" defaultMemberUniqueName="[ag2_ssfc].[cob_1].[All]" allUniqueName="[ag2_ssfc].[cob_1].[All]" dimensionUniqueName="[ag2_ssfc]" displayFolder="" count="0" memberValueDatatype="5" unbalanced="0"/>
    <cacheHierarchy uniqueName="[ag2_ssfc].[cob_2]" caption="cob_2" attribute="1" defaultMemberUniqueName="[ag2_ssfc].[cob_2].[All]" allUniqueName="[ag2_ssfc].[cob_2].[All]" dimensionUniqueName="[ag2_ssfc]" displayFolder="" count="0" memberValueDatatype="5" unbalanced="0"/>
    <cacheHierarchy uniqueName="[ag2_ssfc].[COUNTRY]" caption="COUNTRY" attribute="1" defaultMemberUniqueName="[ag2_ssfc].[COUNTRY].[All]" allUniqueName="[ag2_ssfc].[COUNTRY].[All]" dimensionUniqueName="[ag2_ssfc]" displayFolder="" count="0" memberValueDatatype="130" unbalanced="0"/>
    <cacheHierarchy uniqueName="[ag2_ssfc].[CURRENT]" caption="CURRENT" attribute="1" defaultMemberUniqueName="[ag2_ssfc].[CURRENT].[All]" allUniqueName="[ag2_ssfc].[CURRENT].[All]" dimensionUniqueName="[ag2_ssfc]" displayFolder="" count="0" memberValueDatatype="5" unbalanced="0"/>
    <cacheHierarchy uniqueName="[ag2_ssfc].[DEGREE]" caption="DEGREE" attribute="1" defaultMemberUniqueName="[ag2_ssfc].[DEGREE].[All]" allUniqueName="[ag2_ssfc].[DEGREE].[All]" dimensionUniqueName="[ag2_ssfc]" displayFolder="" count="0" memberValueDatatype="130" unbalanced="0"/>
    <cacheHierarchy uniqueName="[ag2_ssfc].[DEGREE_DESC]" caption="DEGREE_DESC" attribute="1" defaultMemberUniqueName="[ag2_ssfc].[DEGREE_DESC].[All]" allUniqueName="[ag2_ssfc].[DEGREE_DESC].[All]" dimensionUniqueName="[ag2_ssfc]" displayFolder="" count="0" memberValueDatatype="130" unbalanced="0"/>
    <cacheHierarchy uniqueName="[ag2_ssfc].[DESCR]" caption="DESCR" attribute="1" defaultMemberUniqueName="[ag2_ssfc].[DESCR].[All]" allUniqueName="[ag2_ssfc].[DESCR].[All]" dimensionUniqueName="[ag2_ssfc]" displayFolder="" count="2" memberValueDatatype="130" unbalanced="0">
      <fieldsUsage count="2">
        <fieldUsage x="-1"/>
        <fieldUsage x="7"/>
      </fieldsUsage>
    </cacheHierarchy>
    <cacheHierarchy uniqueName="[ag2_ssfc].[diff]" caption="diff" attribute="1" defaultMemberUniqueName="[ag2_ssfc].[diff].[All]" allUniqueName="[ag2_ssfc].[diff].[All]" dimensionUniqueName="[ag2_ssfc]" displayFolder="" count="0" memberValueDatatype="5" unbalanced="0"/>
    <cacheHierarchy uniqueName="[ag2_ssfc].[EFF_FROM]" caption="EFF_FROM" attribute="1" time="1" defaultMemberUniqueName="[ag2_ssfc].[EFF_FROM].[All]" allUniqueName="[ag2_ssfc].[EFF_FROM].[All]" dimensionUniqueName="[ag2_ssfc]" displayFolder="" count="0" memberValueDatatype="7" unbalanced="0"/>
    <cacheHierarchy uniqueName="[ag2_ssfc].[f]" caption="f" attribute="1" defaultMemberUniqueName="[ag2_ssfc].[f].[All]" allUniqueName="[ag2_ssfc].[f].[All]" dimensionUniqueName="[ag2_ssfc]" displayFolder="" count="0" memberValueDatatype="130" unbalanced="0"/>
    <cacheHierarchy uniqueName="[ag2_ssfc].[FC_APS_NBR]" caption="FC_APS_NBR" attribute="1" defaultMemberUniqueName="[ag2_ssfc].[FC_APS_NBR].[All]" allUniqueName="[ag2_ssfc].[FC_APS_NBR].[All]" dimensionUniqueName="[ag2_ssfc]" displayFolder="" count="0" memberValueDatatype="130" unbalanced="0"/>
    <cacheHierarchy uniqueName="[ag2_ssfc].[FC_MCU_CODE]" caption="FC_MCU_CODE" attribute="1" defaultMemberUniqueName="[ag2_ssfc].[FC_MCU_CODE].[All]" allUniqueName="[ag2_ssfc].[FC_MCU_CODE].[All]" dimensionUniqueName="[ag2_ssfc]" displayFolder="" count="0" memberValueDatatype="130" unbalanced="0"/>
    <cacheHierarchy uniqueName="[ag2_ssfc].[fsa]" caption="fsa" attribute="1" defaultMemberUniqueName="[ag2_ssfc].[fsa].[All]" allUniqueName="[ag2_ssfc].[fsa].[All]" dimensionUniqueName="[ag2_ssfc]" displayFolder="" count="0" memberValueDatatype="130" unbalanced="0"/>
    <cacheHierarchy uniqueName="[ag2_ssfc].[Group]" caption="Group" attribute="1" defaultMemberUniqueName="[ag2_ssfc].[Group].[All]" allUniqueName="[ag2_ssfc].[Group].[All]" dimensionUniqueName="[ag2_ssfc]" displayFolder="" count="2" memberValueDatatype="130" unbalanced="0"/>
    <cacheHierarchy uniqueName="[ag2_ssfc].[GTA]" caption="GTA" attribute="1" defaultMemberUniqueName="[ag2_ssfc].[GTA].[All]" allUniqueName="[ag2_ssfc].[GTA].[All]" dimensionUniqueName="[ag2_ssfc]" displayFolder="" count="0" memberValueDatatype="5" unbalanced="0"/>
    <cacheHierarchy uniqueName="[ag2_ssfc].[gta_1]" caption="gta_1" attribute="1" defaultMemberUniqueName="[ag2_ssfc].[gta_1].[All]" allUniqueName="[ag2_ssfc].[gta_1].[All]" dimensionUniqueName="[ag2_ssfc]" displayFolder="" count="0" memberValueDatatype="5" unbalanced="0"/>
    <cacheHierarchy uniqueName="[ag2_ssfc].[gta_2]" caption="gta_2" attribute="1" defaultMemberUniqueName="[ag2_ssfc].[gta_2].[All]" allUniqueName="[ag2_ssfc].[gta_2].[All]" dimensionUniqueName="[ag2_ssfc]" displayFolder="" count="0" memberValueDatatype="5" unbalanced="0"/>
    <cacheHierarchy uniqueName="[ag2_ssfc].[halib]" caption="halib" attribute="1" defaultMemberUniqueName="[ag2_ssfc].[halib].[All]" allUniqueName="[ag2_ssfc].[halib].[All]" dimensionUniqueName="[ag2_ssfc]" displayFolder="" count="0" memberValueDatatype="5" unbalanced="0"/>
    <cacheHierarchy uniqueName="[ag2_ssfc].[halib_1]" caption="halib_1" attribute="1" defaultMemberUniqueName="[ag2_ssfc].[halib_1].[All]" allUniqueName="[ag2_ssfc].[halib_1].[All]" dimensionUniqueName="[ag2_ssfc]" displayFolder="" count="0" memberValueDatatype="5" unbalanced="0"/>
    <cacheHierarchy uniqueName="[ag2_ssfc].[halib_2]" caption="halib_2" attribute="1" defaultMemberUniqueName="[ag2_ssfc].[halib_2].[All]" allUniqueName="[ag2_ssfc].[halib_2].[All]" dimensionUniqueName="[ag2_ssfc]" displayFolder="" count="0" memberValueDatatype="5" unbalanced="0"/>
    <cacheHierarchy uniqueName="[ag2_ssfc].[ID]" caption="ID" attribute="1" defaultMemberUniqueName="[ag2_ssfc].[ID].[All]" allUniqueName="[ag2_ssfc].[ID].[All]" dimensionUniqueName="[ag2_ssfc]" displayFolder="" count="0" memberValueDatatype="5" unbalanced="0"/>
    <cacheHierarchy uniqueName="[ag2_ssfc].[lind]" caption="lind" attribute="1" defaultMemberUniqueName="[ag2_ssfc].[lind].[All]" allUniqueName="[ag2_ssfc].[lind].[All]" dimensionUniqueName="[ag2_ssfc]" displayFolder="" count="0" memberValueDatatype="5" unbalanced="0"/>
    <cacheHierarchy uniqueName="[ag2_ssfc].[lind_1]" caption="lind_1" attribute="1" defaultMemberUniqueName="[ag2_ssfc].[lind_1].[All]" allUniqueName="[ag2_ssfc].[lind_1].[All]" dimensionUniqueName="[ag2_ssfc]" displayFolder="" count="0" memberValueDatatype="5" unbalanced="0"/>
    <cacheHierarchy uniqueName="[ag2_ssfc].[lind_2]" caption="lind_2" attribute="1" defaultMemberUniqueName="[ag2_ssfc].[lind_2].[All]" allUniqueName="[ag2_ssfc].[lind_2].[All]" dimensionUniqueName="[ag2_ssfc]" displayFolder="" count="0" memberValueDatatype="5" unbalanced="0"/>
    <cacheHierarchy uniqueName="[ag2_ssfc].[maxdate]" caption="maxdate" attribute="1" defaultMemberUniqueName="[ag2_ssfc].[maxdate].[All]" allUniqueName="[ag2_ssfc].[maxdate].[All]" dimensionUniqueName="[ag2_ssfc]" displayFolder="" count="0" memberValueDatatype="5" unbalanced="0"/>
    <cacheHierarchy uniqueName="[ag2_ssfc].[mindate]" caption="mindate" attribute="1" defaultMemberUniqueName="[ag2_ssfc].[mindate].[All]" allUniqueName="[ag2_ssfc].[mindate].[All]" dimensionUniqueName="[ag2_ssfc]" displayFolder="" count="0" memberValueDatatype="5" unbalanced="0"/>
    <cacheHierarchy uniqueName="[ag2_ssfc].[oldCampus]" caption="oldCampus" attribute="1" defaultMemberUniqueName="[ag2_ssfc].[oldCampus].[All]" allUniqueName="[ag2_ssfc].[oldCampus].[All]" dimensionUniqueName="[ag2_ssfc]" displayFolder="" count="0" memberValueDatatype="130" unbalanced="0"/>
    <cacheHierarchy uniqueName="[ag2_ssfc].[oldDESCR]" caption="oldDESCR" attribute="1" defaultMemberUniqueName="[ag2_ssfc].[oldDESCR].[All]" allUniqueName="[ag2_ssfc].[oldDESCR].[All]" dimensionUniqueName="[ag2_ssfc]" displayFolder="" count="0" memberValueDatatype="130" unbalanced="0"/>
    <cacheHierarchy uniqueName="[ag2_ssfc].[oldGroup]" caption="oldGroup" attribute="1" defaultMemberUniqueName="[ag2_ssfc].[oldGroup].[All]" allUniqueName="[ag2_ssfc].[oldGroup].[All]" dimensionUniqueName="[ag2_ssfc]" displayFolder="" count="0" memberValueDatatype="130" unbalanced="0"/>
    <cacheHierarchy uniqueName="[ag2_ssfc].[peter]" caption="peter" attribute="1" defaultMemberUniqueName="[ag2_ssfc].[peter].[All]" allUniqueName="[ag2_ssfc].[peter].[All]" dimensionUniqueName="[ag2_ssfc]" displayFolder="" count="0" memberValueDatatype="5" unbalanced="0"/>
    <cacheHierarchy uniqueName="[ag2_ssfc].[peter_1]" caption="peter_1" attribute="1" defaultMemberUniqueName="[ag2_ssfc].[peter_1].[All]" allUniqueName="[ag2_ssfc].[peter_1].[All]" dimensionUniqueName="[ag2_ssfc]" displayFolder="" count="0" memberValueDatatype="5" unbalanced="0"/>
    <cacheHierarchy uniqueName="[ag2_ssfc].[peter_2]" caption="peter_2" attribute="1" defaultMemberUniqueName="[ag2_ssfc].[peter_2].[All]" allUniqueName="[ag2_ssfc].[peter_2].[All]" dimensionUniqueName="[ag2_ssfc]" displayFolder="" count="0" memberValueDatatype="5" unbalanced="0"/>
    <cacheHierarchy uniqueName="[ag2_ssfc].[POSTAL]" caption="POSTAL" attribute="1" defaultMemberUniqueName="[ag2_ssfc].[POSTAL].[All]" allUniqueName="[ag2_ssfc].[POSTAL].[All]" dimensionUniqueName="[ag2_ssfc]" displayFolder="" count="0" memberValueDatatype="130" unbalanced="0"/>
    <cacheHierarchy uniqueName="[ag2_ssfc].[PROV]" caption="PROV" attribute="1" defaultMemberUniqueName="[ag2_ssfc].[PROV].[All]" allUniqueName="[ag2_ssfc].[PROV].[All]" dimensionUniqueName="[ag2_ssfc]" displayFolder="" count="0" memberValueDatatype="5" unbalanced="0"/>
    <cacheHierarchy uniqueName="[ag2_ssfc].[prov_1]" caption="prov_1" attribute="1" defaultMemberUniqueName="[ag2_ssfc].[prov_1].[All]" allUniqueName="[ag2_ssfc].[prov_1].[All]" dimensionUniqueName="[ag2_ssfc]" displayFolder="" count="0" memberValueDatatype="5" unbalanced="0"/>
    <cacheHierarchy uniqueName="[ag2_ssfc].[prov_2]" caption="prov_2" attribute="1" defaultMemberUniqueName="[ag2_ssfc].[prov_2].[All]" allUniqueName="[ag2_ssfc].[prov_2].[All]" dimensionUniqueName="[ag2_ssfc]" displayFolder="" count="0" memberValueDatatype="5" unbalanced="0"/>
    <cacheHierarchy uniqueName="[ag2_ssfc].[REGION]" caption="REGION" attribute="1" defaultMemberUniqueName="[ag2_ssfc].[REGION].[All]" allUniqueName="[ag2_ssfc].[REGION].[All]" dimensionUniqueName="[ag2_ssfc]" displayFolder="" count="0" memberValueDatatype="5" unbalanced="0"/>
    <cacheHierarchy uniqueName="[ag2_ssfc].[region_1]" caption="region_1" attribute="1" defaultMemberUniqueName="[ag2_ssfc].[region_1].[All]" allUniqueName="[ag2_ssfc].[region_1].[All]" dimensionUniqueName="[ag2_ssfc]" displayFolder="" count="0" memberValueDatatype="5" unbalanced="0"/>
    <cacheHierarchy uniqueName="[ag2_ssfc].[region_2]" caption="region_2" attribute="1" defaultMemberUniqueName="[ag2_ssfc].[region_2].[All]" allUniqueName="[ag2_ssfc].[region_2].[All]" dimensionUniqueName="[ag2_ssfc]" displayFolder="" count="0" memberValueDatatype="5" unbalanced="0"/>
    <cacheHierarchy uniqueName="[ag2_ssfc].[semester]" caption="semester" attribute="1" defaultMemberUniqueName="[ag2_ssfc].[semester].[All]" allUniqueName="[ag2_ssfc].[semester].[All]" dimensionUniqueName="[ag2_ssfc]" displayFolder="" count="2" memberValueDatatype="130" unbalanced="0"/>
    <cacheHierarchy uniqueName="[ag2_ssfc].[STATE]" caption="STATE" attribute="1" defaultMemberUniqueName="[ag2_ssfc].[STATE].[All]" allUniqueName="[ag2_ssfc].[STATE].[All]" dimensionUniqueName="[ag2_ssfc]" displayFolder="" count="0" memberValueDatatype="130" unbalanced="0"/>
    <cacheHierarchy uniqueName="[ag2_ssfc].[term]" caption="term" attribute="1" defaultMemberUniqueName="[ag2_ssfc].[term].[All]" allUniqueName="[ag2_ssfc].[term].[All]" dimensionUniqueName="[ag2_ssfc]" displayFolder="" count="0" memberValueDatatype="130" unbalanced="0"/>
    <cacheHierarchy uniqueName="[ag2_ssfc].[termdate]" caption="termdate" attribute="1" time="1" defaultMemberUniqueName="[ag2_ssfc].[termdate].[All]" allUniqueName="[ag2_ssfc].[termdate].[All]" dimensionUniqueName="[ag2_ssfc]" displayFolder="" count="0" memberValueDatatype="7" unbalanced="0"/>
    <cacheHierarchy uniqueName="[ag2_ssfc].[termdate (Month)]" caption="termdate (Month)" attribute="1" defaultMemberUniqueName="[ag2_ssfc].[termdate (Month)].[All]" allUniqueName="[ag2_ssfc].[termdate (Month)].[All]" dimensionUniqueName="[ag2_ssfc]" displayFolder="" count="0" memberValueDatatype="130" unbalanced="0"/>
    <cacheHierarchy uniqueName="[ag2_ssfc].[termdate (Quarter)]" caption="termdate (Quarter)" attribute="1" defaultMemberUniqueName="[ag2_ssfc].[termdate (Quarter)].[All]" allUniqueName="[ag2_ssfc].[termdate (Quarter)].[All]" dimensionUniqueName="[ag2_ssfc]" displayFolder="" count="0" memberValueDatatype="130" unbalanced="0"/>
    <cacheHierarchy uniqueName="[ag2_ssfc].[termdate (Year)]" caption="termdate (Year)" attribute="1" defaultMemberUniqueName="[ag2_ssfc].[termdate (Year)].[All]" allUniqueName="[ag2_ssfc].[termdate (Year)].[All]" dimensionUniqueName="[ag2_ssfc]" displayFolder="" count="0" memberValueDatatype="130" unbalanced="0"/>
    <cacheHierarchy uniqueName="[ag2_ssfc].[total_N]" caption="total_N" attribute="1" defaultMemberUniqueName="[ag2_ssfc].[total_N].[All]" allUniqueName="[ag2_ssfc].[total_N].[All]" dimensionUniqueName="[ag2_ssfc]" displayFolder="" count="0" memberValueDatatype="5" unbalanced="0"/>
    <cacheHierarchy uniqueName="[ag2_ssfc].[TRNSCR_DESCR]" caption="TRNSCR_DESCR" attribute="1" defaultMemberUniqueName="[ag2_ssfc].[TRNSCR_DESCR].[All]" allUniqueName="[ag2_ssfc].[TRNSCR_DESCR].[All]" dimensionUniqueName="[ag2_ssfc]" displayFolder="" count="0" memberValueDatatype="130" unbalanced="0"/>
    <cacheHierarchy uniqueName="[ag2_ssfc].[Year]" caption="Year" attribute="1" defaultMemberUniqueName="[ag2_ssfc].[Year].[All]" allUniqueName="[ag2_ssfc].[Year].[All]" dimensionUniqueName="[ag2_ssfc]" displayFolder="" count="0" memberValueDatatype="130" unbalanced="0"/>
    <cacheHierarchy uniqueName="[ag2_ssfc].[termdate (Month Index)]" caption="termdate (Month Index)" attribute="1" defaultMemberUniqueName="[ag2_ssfc].[termdate (Month Index)].[All]" allUniqueName="[ag2_ssfc].[termdate (Month Index)].[All]" dimensionUniqueName="[ag2_ssfc]" displayFolder="" count="0" memberValueDatatype="20" unbalanced="0" hidden="1"/>
    <cacheHierarchy uniqueName="[Measures].[Sum of region_1]" caption="Sum of region_1" measure="1" displayFolder="" measureGroup="ag2_ssfc" count="0">
      <extLst>
        <ext xmlns:x15="http://schemas.microsoft.com/office/spreadsheetml/2010/11/main" uri="{B97F6D7D-B522-45F9-BDA1-12C45D357490}">
          <x15:cacheHierarchy aggregatedColumn="48"/>
        </ext>
      </extLst>
    </cacheHierarchy>
    <cacheHierarchy uniqueName="[Measures].[Sum of region_2]" caption="Sum of region_2" measure="1" displayFolder="" measureGroup="ag2_ssfc" count="0">
      <extLst>
        <ext xmlns:x15="http://schemas.microsoft.com/office/spreadsheetml/2010/11/main" uri="{B97F6D7D-B522-45F9-BDA1-12C45D357490}">
          <x15:cacheHierarchy aggregatedColumn="49"/>
        </ext>
      </extLst>
    </cacheHierarchy>
    <cacheHierarchy uniqueName="[Measures].[Sum of peter_1]" caption="Sum of peter_1" measure="1" displayFolder="" measureGroup="ag2_ssfc" count="0">
      <extLst>
        <ext xmlns:x15="http://schemas.microsoft.com/office/spreadsheetml/2010/11/main" uri="{B97F6D7D-B522-45F9-BDA1-12C45D357490}">
          <x15:cacheHierarchy aggregatedColumn="41"/>
        </ext>
      </extLst>
    </cacheHierarchy>
    <cacheHierarchy uniqueName="[Measures].[Sum of peter_2]" caption="Sum of peter_2" measure="1" displayFolder="" measureGroup="ag2_ssfc" count="0">
      <extLst>
        <ext xmlns:x15="http://schemas.microsoft.com/office/spreadsheetml/2010/11/main" uri="{B97F6D7D-B522-45F9-BDA1-12C45D357490}">
          <x15:cacheHierarchy aggregatedColumn="42"/>
        </ext>
      </extLst>
    </cacheHierarchy>
    <cacheHierarchy uniqueName="[Measures].[Sum of lind_1]" caption="Sum of lind_1" measure="1" displayFolder="" measureGroup="ag2_ssfc" count="0">
      <extLst>
        <ext xmlns:x15="http://schemas.microsoft.com/office/spreadsheetml/2010/11/main" uri="{B97F6D7D-B522-45F9-BDA1-12C45D357490}">
          <x15:cacheHierarchy aggregatedColumn="33"/>
        </ext>
      </extLst>
    </cacheHierarchy>
    <cacheHierarchy uniqueName="[Measures].[Sum of halib_1]" caption="Sum of halib_1" measure="1" displayFolder="" measureGroup="ag2_ssfc" count="0">
      <extLst>
        <ext xmlns:x15="http://schemas.microsoft.com/office/spreadsheetml/2010/11/main" uri="{B97F6D7D-B522-45F9-BDA1-12C45D357490}">
          <x15:cacheHierarchy aggregatedColumn="29"/>
        </ext>
      </extLst>
    </cacheHierarchy>
    <cacheHierarchy uniqueName="[Measures].[Sum of cob_1]" caption="Sum of cob_1" measure="1" displayFolder="" measureGroup="ag2_ssfc" count="0">
      <extLst>
        <ext xmlns:x15="http://schemas.microsoft.com/office/spreadsheetml/2010/11/main" uri="{B97F6D7D-B522-45F9-BDA1-12C45D357490}">
          <x15:cacheHierarchy aggregatedColumn="11"/>
        </ext>
      </extLst>
    </cacheHierarchy>
    <cacheHierarchy uniqueName="[Measures].[Sum of gta_1]" caption="Sum of gta_1" measure="1" displayFolder="" measureGroup="ag2_ssfc" count="0">
      <extLst>
        <ext xmlns:x15="http://schemas.microsoft.com/office/spreadsheetml/2010/11/main" uri="{B97F6D7D-B522-45F9-BDA1-12C45D357490}">
          <x15:cacheHierarchy aggregatedColumn="26"/>
        </ext>
      </extLst>
    </cacheHierarchy>
    <cacheHierarchy uniqueName="[Measures].[Count of Year]" caption="Count of Year" measure="1" displayFolder="" measureGroup="ag2_ssfc" count="0">
      <extLst>
        <ext xmlns:x15="http://schemas.microsoft.com/office/spreadsheetml/2010/11/main" uri="{B97F6D7D-B522-45F9-BDA1-12C45D357490}">
          <x15:cacheHierarchy aggregatedColumn="59"/>
        </ext>
      </extLst>
    </cacheHierarchy>
    <cacheHierarchy uniqueName="[Measures].[sumTOT_N]" caption="sumTOT_N" measure="1" displayFolder="" measureGroup="ag2_ssfc" count="0"/>
    <cacheHierarchy uniqueName="[Measures].[sumRegion1]" caption="sumRegion1" measure="1" displayFolder="" measureGroup="ag2_ssfc" count="0"/>
    <cacheHierarchy uniqueName="[Measures].[sumRegion2]" caption="sumRegion2" measure="1" displayFolder="" measureGroup="ag2_ssfc" count="0"/>
    <cacheHierarchy uniqueName="[Measures].[p_region1]" caption="p_region1" measure="1" displayFolder="" measureGroup="ag2_ssfc" count="0" oneField="1">
      <fieldsUsage count="1">
        <fieldUsage x="0"/>
      </fieldsUsage>
    </cacheHierarchy>
    <cacheHierarchy uniqueName="[Measures].[sumPeter1]" caption="sumPeter1" measure="1" displayFolder="" measureGroup="ag2_ssfc" count="0"/>
    <cacheHierarchy uniqueName="[Measures].[p_peter1]" caption="p_peter1" measure="1" displayFolder="" measureGroup="ag2_ssfc" count="0" oneField="1">
      <fieldsUsage count="1">
        <fieldUsage x="2"/>
      </fieldsUsage>
    </cacheHierarchy>
    <cacheHierarchy uniqueName="[Measures].[sumHalib1]" caption="sumHalib1" measure="1" displayFolder="" measureGroup="ag2_ssfc" count="0"/>
    <cacheHierarchy uniqueName="[Measures].[sumLind1]" caption="sumLind1" measure="1" displayFolder="" measureGroup="ag2_ssfc" count="0"/>
    <cacheHierarchy uniqueName="[Measures].[sumCob1]" caption="sumCob1" measure="1" displayFolder="" measureGroup="ag2_ssfc" count="0"/>
    <cacheHierarchy uniqueName="[Measures].[p_Halib1]" caption="p_Halib1" measure="1" displayFolder="" measureGroup="ag2_ssfc" count="0" oneField="1">
      <fieldsUsage count="1">
        <fieldUsage x="4"/>
      </fieldsUsage>
    </cacheHierarchy>
    <cacheHierarchy uniqueName="[Measures].[p_Lind1]" caption="p_Lind1" measure="1" displayFolder="" measureGroup="ag2_ssfc" count="0" oneField="1">
      <fieldsUsage count="1">
        <fieldUsage x="3"/>
      </fieldsUsage>
    </cacheHierarchy>
    <cacheHierarchy uniqueName="[Measures].[p_Cob1]" caption="p_Cob1" measure="1" displayFolder="" measureGroup="ag2_ssfc" count="0" oneField="1">
      <fieldsUsage count="1">
        <fieldUsage x="5"/>
      </fieldsUsage>
    </cacheHierarchy>
    <cacheHierarchy uniqueName="[Measures].[p_region2]" caption="p_region2" measure="1" displayFolder="" measureGroup="ag2_ssfc" count="0" oneField="1">
      <fieldsUsage count="1">
        <fieldUsage x="1"/>
      </fieldsUsage>
    </cacheHierarchy>
    <cacheHierarchy uniqueName="[Measures].[sumGTA1]" caption="sumGTA1" measure="1" displayFolder="" measureGroup="ag2_ssfc" count="0"/>
    <cacheHierarchy uniqueName="[Measures].[p_GTA1]" caption="p_GTA1" measure="1" displayFolder="" measureGroup="ag2_ssfc" count="0" oneField="1">
      <fieldsUsage count="1">
        <fieldUsage x="6"/>
      </fieldsUsage>
    </cacheHierarchy>
    <cacheHierarchy uniqueName="[Measures].[__XL_Count ag2_ssfc]" caption="__XL_Count ag2_ssfc" measure="1" displayFolder="" measureGroup="ag2_ssfc" count="0" hidden="1"/>
    <cacheHierarchy uniqueName="[Measures].[__No measures defined]" caption="__No measures defined" measure="1" displayFolder="" count="0" hidden="1"/>
  </cacheHierarchies>
  <kpis count="0"/>
  <dimensions count="2">
    <dimension name="ag2_ssfc" uniqueName="[ag2_ssfc]" caption="ag2_ssfc"/>
    <dimension measure="1" name="Measures" uniqueName="[Measures]" caption="Measures"/>
  </dimensions>
  <measureGroups count="1">
    <measureGroup name="ag2_ssfc" caption="ag2_ssfc"/>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Monique Gatt" refreshedDate="43544.517535416664" createdVersion="5" refreshedVersion="6" minRefreshableVersion="3" recordCount="0" supportSubquery="1" supportAdvancedDrill="1">
  <cacheSource type="external" connectionId="2"/>
  <cacheFields count="8">
    <cacheField name="[Measures].[p_region1]" caption="p_region1" numFmtId="0" hierarchy="73" level="32767"/>
    <cacheField name="[Measures].[p_region2]" caption="p_region2" numFmtId="0" hierarchy="82" level="32767"/>
    <cacheField name="[Measures].[p_peter1]" caption="p_peter1" numFmtId="0" hierarchy="75" level="32767"/>
    <cacheField name="[Measures].[p_Lind1]" caption="p_Lind1" numFmtId="0" hierarchy="80" level="32767"/>
    <cacheField name="[Measures].[p_Halib1]" caption="p_Halib1" numFmtId="0" hierarchy="79" level="32767"/>
    <cacheField name="[Measures].[p_Cob1]" caption="p_Cob1" numFmtId="0" hierarchy="81" level="32767"/>
    <cacheField name="[Measures].[p_GTA1]" caption="p_GTA1" numFmtId="0" hierarchy="84" level="32767"/>
    <cacheField name="[ag2_ssfc].[academicyear].[academicyear]" caption="academicyear" numFmtId="0" hierarchy="2" level="1">
      <sharedItems containsSemiMixedTypes="0" containsNonDate="0" containsString="0"/>
    </cacheField>
  </cacheFields>
  <cacheHierarchies count="87">
    <cacheHierarchy uniqueName="[ag2_ssfc].[ACAD_GROUP]" caption="ACAD_GROUP" attribute="1" defaultMemberUniqueName="[ag2_ssfc].[ACAD_GROUP].[All]" allUniqueName="[ag2_ssfc].[ACAD_GROUP].[All]" dimensionUniqueName="[ag2_ssfc]" displayFolder="" count="0" memberValueDatatype="130" unbalanced="0"/>
    <cacheHierarchy uniqueName="[ag2_ssfc].[ACAD_PROG]" caption="ACAD_PROG" attribute="1" defaultMemberUniqueName="[ag2_ssfc].[ACAD_PROG].[All]" allUniqueName="[ag2_ssfc].[ACAD_PROG].[All]" dimensionUniqueName="[ag2_ssfc]" displayFolder="" count="0" memberValueDatatype="130" unbalanced="0"/>
    <cacheHierarchy uniqueName="[ag2_ssfc].[academicyear]" caption="academicyear" attribute="1" defaultMemberUniqueName="[ag2_ssfc].[academicyear].[All]" allUniqueName="[ag2_ssfc].[academicyear].[All]" dimensionUniqueName="[ag2_ssfc]" displayFolder="" count="2" memberValueDatatype="130" unbalanced="0">
      <fieldsUsage count="2">
        <fieldUsage x="-1"/>
        <fieldUsage x="7"/>
      </fieldsUsage>
    </cacheHierarchy>
    <cacheHierarchy uniqueName="[ag2_ssfc].[ADD_TYPE]" caption="ADD_TYPE" attribute="1" defaultMemberUniqueName="[ag2_ssfc].[ADD_TYPE].[All]" allUniqueName="[ag2_ssfc].[ADD_TYPE].[All]" dimensionUniqueName="[ag2_ssfc]" displayFolder="" count="0" memberValueDatatype="130" unbalanced="0"/>
    <cacheHierarchy uniqueName="[ag2_ssfc].[ADDRESS]" caption="ADDRESS" attribute="1" defaultMemberUniqueName="[ag2_ssfc].[ADDRESS].[All]" allUniqueName="[ag2_ssfc].[ADDRESS].[All]" dimensionUniqueName="[ag2_ssfc]" displayFolder="" count="0" memberValueDatatype="130" unbalanced="0"/>
    <cacheHierarchy uniqueName="[ag2_ssfc].[Campus]" caption="Campus" attribute="1" defaultMemberUniqueName="[ag2_ssfc].[Campus].[All]" allUniqueName="[ag2_ssfc].[Campus].[All]" dimensionUniqueName="[ag2_ssfc]" displayFolder="" count="0" memberValueDatatype="130" unbalanced="0"/>
    <cacheHierarchy uniqueName="[ag2_ssfc].[CAMPUS_DESCR]" caption="CAMPUS_DESCR" attribute="1" defaultMemberUniqueName="[ag2_ssfc].[CAMPUS_DESCR].[All]" allUniqueName="[ag2_ssfc].[CAMPUS_DESCR].[All]" dimensionUniqueName="[ag2_ssfc]" displayFolder="" count="2" memberValueDatatype="130" unbalanced="0"/>
    <cacheHierarchy uniqueName="[ag2_ssfc].[CAN_PROG_DUR_UNIT]" caption="CAN_PROG_DUR_UNIT" attribute="1" defaultMemberUniqueName="[ag2_ssfc].[CAN_PROG_DUR_UNIT].[All]" allUniqueName="[ag2_ssfc].[CAN_PROG_DUR_UNIT].[All]" dimensionUniqueName="[ag2_ssfc]" displayFolder="" count="0" memberValueDatatype="130" unbalanced="0"/>
    <cacheHierarchy uniqueName="[ag2_ssfc].[CAN_PROG_DURATION]" caption="CAN_PROG_DURATION" attribute="1" defaultMemberUniqueName="[ag2_ssfc].[CAN_PROG_DURATION].[All]" allUniqueName="[ag2_ssfc].[CAN_PROG_DURATION].[All]" dimensionUniqueName="[ag2_ssfc]" displayFolder="" count="0" memberValueDatatype="130" unbalanced="0"/>
    <cacheHierarchy uniqueName="[ag2_ssfc].[CITY]" caption="CITY" attribute="1" defaultMemberUniqueName="[ag2_ssfc].[CITY].[All]" allUniqueName="[ag2_ssfc].[CITY].[All]" dimensionUniqueName="[ag2_ssfc]" displayFolder="" count="0" memberValueDatatype="130" unbalanced="0"/>
    <cacheHierarchy uniqueName="[ag2_ssfc].[cob]" caption="cob" attribute="1" defaultMemberUniqueName="[ag2_ssfc].[cob].[All]" allUniqueName="[ag2_ssfc].[cob].[All]" dimensionUniqueName="[ag2_ssfc]" displayFolder="" count="0" memberValueDatatype="5" unbalanced="0"/>
    <cacheHierarchy uniqueName="[ag2_ssfc].[cob_1]" caption="cob_1" attribute="1" defaultMemberUniqueName="[ag2_ssfc].[cob_1].[All]" allUniqueName="[ag2_ssfc].[cob_1].[All]" dimensionUniqueName="[ag2_ssfc]" displayFolder="" count="0" memberValueDatatype="5" unbalanced="0"/>
    <cacheHierarchy uniqueName="[ag2_ssfc].[cob_2]" caption="cob_2" attribute="1" defaultMemberUniqueName="[ag2_ssfc].[cob_2].[All]" allUniqueName="[ag2_ssfc].[cob_2].[All]" dimensionUniqueName="[ag2_ssfc]" displayFolder="" count="0" memberValueDatatype="5" unbalanced="0"/>
    <cacheHierarchy uniqueName="[ag2_ssfc].[COUNTRY]" caption="COUNTRY" attribute="1" defaultMemberUniqueName="[ag2_ssfc].[COUNTRY].[All]" allUniqueName="[ag2_ssfc].[COUNTRY].[All]" dimensionUniqueName="[ag2_ssfc]" displayFolder="" count="0" memberValueDatatype="130" unbalanced="0"/>
    <cacheHierarchy uniqueName="[ag2_ssfc].[CURRENT]" caption="CURRENT" attribute="1" defaultMemberUniqueName="[ag2_ssfc].[CURRENT].[All]" allUniqueName="[ag2_ssfc].[CURRENT].[All]" dimensionUniqueName="[ag2_ssfc]" displayFolder="" count="0" memberValueDatatype="5" unbalanced="0"/>
    <cacheHierarchy uniqueName="[ag2_ssfc].[DEGREE]" caption="DEGREE" attribute="1" defaultMemberUniqueName="[ag2_ssfc].[DEGREE].[All]" allUniqueName="[ag2_ssfc].[DEGREE].[All]" dimensionUniqueName="[ag2_ssfc]" displayFolder="" count="0" memberValueDatatype="130" unbalanced="0"/>
    <cacheHierarchy uniqueName="[ag2_ssfc].[DEGREE_DESC]" caption="DEGREE_DESC" attribute="1" defaultMemberUniqueName="[ag2_ssfc].[DEGREE_DESC].[All]" allUniqueName="[ag2_ssfc].[DEGREE_DESC].[All]" dimensionUniqueName="[ag2_ssfc]" displayFolder="" count="0" memberValueDatatype="130" unbalanced="0"/>
    <cacheHierarchy uniqueName="[ag2_ssfc].[DESCR]" caption="DESCR" attribute="1" defaultMemberUniqueName="[ag2_ssfc].[DESCR].[All]" allUniqueName="[ag2_ssfc].[DESCR].[All]" dimensionUniqueName="[ag2_ssfc]" displayFolder="" count="2" memberValueDatatype="130" unbalanced="0"/>
    <cacheHierarchy uniqueName="[ag2_ssfc].[diff]" caption="diff" attribute="1" defaultMemberUniqueName="[ag2_ssfc].[diff].[All]" allUniqueName="[ag2_ssfc].[diff].[All]" dimensionUniqueName="[ag2_ssfc]" displayFolder="" count="0" memberValueDatatype="5" unbalanced="0"/>
    <cacheHierarchy uniqueName="[ag2_ssfc].[EFF_FROM]" caption="EFF_FROM" attribute="1" time="1" defaultMemberUniqueName="[ag2_ssfc].[EFF_FROM].[All]" allUniqueName="[ag2_ssfc].[EFF_FROM].[All]" dimensionUniqueName="[ag2_ssfc]" displayFolder="" count="0" memberValueDatatype="7" unbalanced="0"/>
    <cacheHierarchy uniqueName="[ag2_ssfc].[f]" caption="f" attribute="1" defaultMemberUniqueName="[ag2_ssfc].[f].[All]" allUniqueName="[ag2_ssfc].[f].[All]" dimensionUniqueName="[ag2_ssfc]" displayFolder="" count="0" memberValueDatatype="130" unbalanced="0"/>
    <cacheHierarchy uniqueName="[ag2_ssfc].[FC_APS_NBR]" caption="FC_APS_NBR" attribute="1" defaultMemberUniqueName="[ag2_ssfc].[FC_APS_NBR].[All]" allUniqueName="[ag2_ssfc].[FC_APS_NBR].[All]" dimensionUniqueName="[ag2_ssfc]" displayFolder="" count="0" memberValueDatatype="130" unbalanced="0"/>
    <cacheHierarchy uniqueName="[ag2_ssfc].[FC_MCU_CODE]" caption="FC_MCU_CODE" attribute="1" defaultMemberUniqueName="[ag2_ssfc].[FC_MCU_CODE].[All]" allUniqueName="[ag2_ssfc].[FC_MCU_CODE].[All]" dimensionUniqueName="[ag2_ssfc]" displayFolder="" count="0" memberValueDatatype="130" unbalanced="0"/>
    <cacheHierarchy uniqueName="[ag2_ssfc].[fsa]" caption="fsa" attribute="1" defaultMemberUniqueName="[ag2_ssfc].[fsa].[All]" allUniqueName="[ag2_ssfc].[fsa].[All]" dimensionUniqueName="[ag2_ssfc]" displayFolder="" count="0" memberValueDatatype="130" unbalanced="0"/>
    <cacheHierarchy uniqueName="[ag2_ssfc].[Group]" caption="Group" attribute="1" defaultMemberUniqueName="[ag2_ssfc].[Group].[All]" allUniqueName="[ag2_ssfc].[Group].[All]" dimensionUniqueName="[ag2_ssfc]" displayFolder="" count="2" memberValueDatatype="130" unbalanced="0"/>
    <cacheHierarchy uniqueName="[ag2_ssfc].[GTA]" caption="GTA" attribute="1" defaultMemberUniqueName="[ag2_ssfc].[GTA].[All]" allUniqueName="[ag2_ssfc].[GTA].[All]" dimensionUniqueName="[ag2_ssfc]" displayFolder="" count="0" memberValueDatatype="5" unbalanced="0"/>
    <cacheHierarchy uniqueName="[ag2_ssfc].[gta_1]" caption="gta_1" attribute="1" defaultMemberUniqueName="[ag2_ssfc].[gta_1].[All]" allUniqueName="[ag2_ssfc].[gta_1].[All]" dimensionUniqueName="[ag2_ssfc]" displayFolder="" count="0" memberValueDatatype="5" unbalanced="0"/>
    <cacheHierarchy uniqueName="[ag2_ssfc].[gta_2]" caption="gta_2" attribute="1" defaultMemberUniqueName="[ag2_ssfc].[gta_2].[All]" allUniqueName="[ag2_ssfc].[gta_2].[All]" dimensionUniqueName="[ag2_ssfc]" displayFolder="" count="0" memberValueDatatype="5" unbalanced="0"/>
    <cacheHierarchy uniqueName="[ag2_ssfc].[halib]" caption="halib" attribute="1" defaultMemberUniqueName="[ag2_ssfc].[halib].[All]" allUniqueName="[ag2_ssfc].[halib].[All]" dimensionUniqueName="[ag2_ssfc]" displayFolder="" count="0" memberValueDatatype="5" unbalanced="0"/>
    <cacheHierarchy uniqueName="[ag2_ssfc].[halib_1]" caption="halib_1" attribute="1" defaultMemberUniqueName="[ag2_ssfc].[halib_1].[All]" allUniqueName="[ag2_ssfc].[halib_1].[All]" dimensionUniqueName="[ag2_ssfc]" displayFolder="" count="0" memberValueDatatype="5" unbalanced="0"/>
    <cacheHierarchy uniqueName="[ag2_ssfc].[halib_2]" caption="halib_2" attribute="1" defaultMemberUniqueName="[ag2_ssfc].[halib_2].[All]" allUniqueName="[ag2_ssfc].[halib_2].[All]" dimensionUniqueName="[ag2_ssfc]" displayFolder="" count="0" memberValueDatatype="5" unbalanced="0"/>
    <cacheHierarchy uniqueName="[ag2_ssfc].[ID]" caption="ID" attribute="1" defaultMemberUniqueName="[ag2_ssfc].[ID].[All]" allUniqueName="[ag2_ssfc].[ID].[All]" dimensionUniqueName="[ag2_ssfc]" displayFolder="" count="0" memberValueDatatype="5" unbalanced="0"/>
    <cacheHierarchy uniqueName="[ag2_ssfc].[lind]" caption="lind" attribute="1" defaultMemberUniqueName="[ag2_ssfc].[lind].[All]" allUniqueName="[ag2_ssfc].[lind].[All]" dimensionUniqueName="[ag2_ssfc]" displayFolder="" count="0" memberValueDatatype="5" unbalanced="0"/>
    <cacheHierarchy uniqueName="[ag2_ssfc].[lind_1]" caption="lind_1" attribute="1" defaultMemberUniqueName="[ag2_ssfc].[lind_1].[All]" allUniqueName="[ag2_ssfc].[lind_1].[All]" dimensionUniqueName="[ag2_ssfc]" displayFolder="" count="0" memberValueDatatype="5" unbalanced="0"/>
    <cacheHierarchy uniqueName="[ag2_ssfc].[lind_2]" caption="lind_2" attribute="1" defaultMemberUniqueName="[ag2_ssfc].[lind_2].[All]" allUniqueName="[ag2_ssfc].[lind_2].[All]" dimensionUniqueName="[ag2_ssfc]" displayFolder="" count="0" memberValueDatatype="5" unbalanced="0"/>
    <cacheHierarchy uniqueName="[ag2_ssfc].[maxdate]" caption="maxdate" attribute="1" defaultMemberUniqueName="[ag2_ssfc].[maxdate].[All]" allUniqueName="[ag2_ssfc].[maxdate].[All]" dimensionUniqueName="[ag2_ssfc]" displayFolder="" count="0" memberValueDatatype="5" unbalanced="0"/>
    <cacheHierarchy uniqueName="[ag2_ssfc].[mindate]" caption="mindate" attribute="1" defaultMemberUniqueName="[ag2_ssfc].[mindate].[All]" allUniqueName="[ag2_ssfc].[mindate].[All]" dimensionUniqueName="[ag2_ssfc]" displayFolder="" count="0" memberValueDatatype="5" unbalanced="0"/>
    <cacheHierarchy uniqueName="[ag2_ssfc].[oldCampus]" caption="oldCampus" attribute="1" defaultMemberUniqueName="[ag2_ssfc].[oldCampus].[All]" allUniqueName="[ag2_ssfc].[oldCampus].[All]" dimensionUniqueName="[ag2_ssfc]" displayFolder="" count="0" memberValueDatatype="130" unbalanced="0"/>
    <cacheHierarchy uniqueName="[ag2_ssfc].[oldDESCR]" caption="oldDESCR" attribute="1" defaultMemberUniqueName="[ag2_ssfc].[oldDESCR].[All]" allUniqueName="[ag2_ssfc].[oldDESCR].[All]" dimensionUniqueName="[ag2_ssfc]" displayFolder="" count="0" memberValueDatatype="130" unbalanced="0"/>
    <cacheHierarchy uniqueName="[ag2_ssfc].[oldGroup]" caption="oldGroup" attribute="1" defaultMemberUniqueName="[ag2_ssfc].[oldGroup].[All]" allUniqueName="[ag2_ssfc].[oldGroup].[All]" dimensionUniqueName="[ag2_ssfc]" displayFolder="" count="0" memberValueDatatype="130" unbalanced="0"/>
    <cacheHierarchy uniqueName="[ag2_ssfc].[peter]" caption="peter" attribute="1" defaultMemberUniqueName="[ag2_ssfc].[peter].[All]" allUniqueName="[ag2_ssfc].[peter].[All]" dimensionUniqueName="[ag2_ssfc]" displayFolder="" count="0" memberValueDatatype="5" unbalanced="0"/>
    <cacheHierarchy uniqueName="[ag2_ssfc].[peter_1]" caption="peter_1" attribute="1" defaultMemberUniqueName="[ag2_ssfc].[peter_1].[All]" allUniqueName="[ag2_ssfc].[peter_1].[All]" dimensionUniqueName="[ag2_ssfc]" displayFolder="" count="0" memberValueDatatype="5" unbalanced="0"/>
    <cacheHierarchy uniqueName="[ag2_ssfc].[peter_2]" caption="peter_2" attribute="1" defaultMemberUniqueName="[ag2_ssfc].[peter_2].[All]" allUniqueName="[ag2_ssfc].[peter_2].[All]" dimensionUniqueName="[ag2_ssfc]" displayFolder="" count="0" memberValueDatatype="5" unbalanced="0"/>
    <cacheHierarchy uniqueName="[ag2_ssfc].[POSTAL]" caption="POSTAL" attribute="1" defaultMemberUniqueName="[ag2_ssfc].[POSTAL].[All]" allUniqueName="[ag2_ssfc].[POSTAL].[All]" dimensionUniqueName="[ag2_ssfc]" displayFolder="" count="0" memberValueDatatype="130" unbalanced="0"/>
    <cacheHierarchy uniqueName="[ag2_ssfc].[PROV]" caption="PROV" attribute="1" defaultMemberUniqueName="[ag2_ssfc].[PROV].[All]" allUniqueName="[ag2_ssfc].[PROV].[All]" dimensionUniqueName="[ag2_ssfc]" displayFolder="" count="0" memberValueDatatype="5" unbalanced="0"/>
    <cacheHierarchy uniqueName="[ag2_ssfc].[prov_1]" caption="prov_1" attribute="1" defaultMemberUniqueName="[ag2_ssfc].[prov_1].[All]" allUniqueName="[ag2_ssfc].[prov_1].[All]" dimensionUniqueName="[ag2_ssfc]" displayFolder="" count="0" memberValueDatatype="5" unbalanced="0"/>
    <cacheHierarchy uniqueName="[ag2_ssfc].[prov_2]" caption="prov_2" attribute="1" defaultMemberUniqueName="[ag2_ssfc].[prov_2].[All]" allUniqueName="[ag2_ssfc].[prov_2].[All]" dimensionUniqueName="[ag2_ssfc]" displayFolder="" count="0" memberValueDatatype="5" unbalanced="0"/>
    <cacheHierarchy uniqueName="[ag2_ssfc].[REGION]" caption="REGION" attribute="1" defaultMemberUniqueName="[ag2_ssfc].[REGION].[All]" allUniqueName="[ag2_ssfc].[REGION].[All]" dimensionUniqueName="[ag2_ssfc]" displayFolder="" count="0" memberValueDatatype="5" unbalanced="0"/>
    <cacheHierarchy uniqueName="[ag2_ssfc].[region_1]" caption="region_1" attribute="1" defaultMemberUniqueName="[ag2_ssfc].[region_1].[All]" allUniqueName="[ag2_ssfc].[region_1].[All]" dimensionUniqueName="[ag2_ssfc]" displayFolder="" count="0" memberValueDatatype="5" unbalanced="0"/>
    <cacheHierarchy uniqueName="[ag2_ssfc].[region_2]" caption="region_2" attribute="1" defaultMemberUniqueName="[ag2_ssfc].[region_2].[All]" allUniqueName="[ag2_ssfc].[region_2].[All]" dimensionUniqueName="[ag2_ssfc]" displayFolder="" count="0" memberValueDatatype="5" unbalanced="0"/>
    <cacheHierarchy uniqueName="[ag2_ssfc].[semester]" caption="semester" attribute="1" defaultMemberUniqueName="[ag2_ssfc].[semester].[All]" allUniqueName="[ag2_ssfc].[semester].[All]" dimensionUniqueName="[ag2_ssfc]" displayFolder="" count="2" memberValueDatatype="130" unbalanced="0"/>
    <cacheHierarchy uniqueName="[ag2_ssfc].[STATE]" caption="STATE" attribute="1" defaultMemberUniqueName="[ag2_ssfc].[STATE].[All]" allUniqueName="[ag2_ssfc].[STATE].[All]" dimensionUniqueName="[ag2_ssfc]" displayFolder="" count="0" memberValueDatatype="130" unbalanced="0"/>
    <cacheHierarchy uniqueName="[ag2_ssfc].[term]" caption="term" attribute="1" defaultMemberUniqueName="[ag2_ssfc].[term].[All]" allUniqueName="[ag2_ssfc].[term].[All]" dimensionUniqueName="[ag2_ssfc]" displayFolder="" count="0" memberValueDatatype="130" unbalanced="0"/>
    <cacheHierarchy uniqueName="[ag2_ssfc].[termdate]" caption="termdate" attribute="1" time="1" defaultMemberUniqueName="[ag2_ssfc].[termdate].[All]" allUniqueName="[ag2_ssfc].[termdate].[All]" dimensionUniqueName="[ag2_ssfc]" displayFolder="" count="0" memberValueDatatype="7" unbalanced="0"/>
    <cacheHierarchy uniqueName="[ag2_ssfc].[termdate (Month)]" caption="termdate (Month)" attribute="1" defaultMemberUniqueName="[ag2_ssfc].[termdate (Month)].[All]" allUniqueName="[ag2_ssfc].[termdate (Month)].[All]" dimensionUniqueName="[ag2_ssfc]" displayFolder="" count="0" memberValueDatatype="130" unbalanced="0"/>
    <cacheHierarchy uniqueName="[ag2_ssfc].[termdate (Quarter)]" caption="termdate (Quarter)" attribute="1" defaultMemberUniqueName="[ag2_ssfc].[termdate (Quarter)].[All]" allUniqueName="[ag2_ssfc].[termdate (Quarter)].[All]" dimensionUniqueName="[ag2_ssfc]" displayFolder="" count="0" memberValueDatatype="130" unbalanced="0"/>
    <cacheHierarchy uniqueName="[ag2_ssfc].[termdate (Year)]" caption="termdate (Year)" attribute="1" defaultMemberUniqueName="[ag2_ssfc].[termdate (Year)].[All]" allUniqueName="[ag2_ssfc].[termdate (Year)].[All]" dimensionUniqueName="[ag2_ssfc]" displayFolder="" count="0" memberValueDatatype="130" unbalanced="0"/>
    <cacheHierarchy uniqueName="[ag2_ssfc].[total_N]" caption="total_N" attribute="1" defaultMemberUniqueName="[ag2_ssfc].[total_N].[All]" allUniqueName="[ag2_ssfc].[total_N].[All]" dimensionUniqueName="[ag2_ssfc]" displayFolder="" count="0" memberValueDatatype="5" unbalanced="0"/>
    <cacheHierarchy uniqueName="[ag2_ssfc].[TRNSCR_DESCR]" caption="TRNSCR_DESCR" attribute="1" defaultMemberUniqueName="[ag2_ssfc].[TRNSCR_DESCR].[All]" allUniqueName="[ag2_ssfc].[TRNSCR_DESCR].[All]" dimensionUniqueName="[ag2_ssfc]" displayFolder="" count="0" memberValueDatatype="130" unbalanced="0"/>
    <cacheHierarchy uniqueName="[ag2_ssfc].[Year]" caption="Year" attribute="1" defaultMemberUniqueName="[ag2_ssfc].[Year].[All]" allUniqueName="[ag2_ssfc].[Year].[All]" dimensionUniqueName="[ag2_ssfc]" displayFolder="" count="0" memberValueDatatype="130" unbalanced="0"/>
    <cacheHierarchy uniqueName="[ag2_ssfc].[termdate (Month Index)]" caption="termdate (Month Index)" attribute="1" defaultMemberUniqueName="[ag2_ssfc].[termdate (Month Index)].[All]" allUniqueName="[ag2_ssfc].[termdate (Month Index)].[All]" dimensionUniqueName="[ag2_ssfc]" displayFolder="" count="0" memberValueDatatype="20" unbalanced="0" hidden="1"/>
    <cacheHierarchy uniqueName="[Measures].[Sum of region_1]" caption="Sum of region_1" measure="1" displayFolder="" measureGroup="ag2_ssfc" count="0">
      <extLst>
        <ext xmlns:x15="http://schemas.microsoft.com/office/spreadsheetml/2010/11/main" uri="{B97F6D7D-B522-45F9-BDA1-12C45D357490}">
          <x15:cacheHierarchy aggregatedColumn="48"/>
        </ext>
      </extLst>
    </cacheHierarchy>
    <cacheHierarchy uniqueName="[Measures].[Sum of region_2]" caption="Sum of region_2" measure="1" displayFolder="" measureGroup="ag2_ssfc" count="0">
      <extLst>
        <ext xmlns:x15="http://schemas.microsoft.com/office/spreadsheetml/2010/11/main" uri="{B97F6D7D-B522-45F9-BDA1-12C45D357490}">
          <x15:cacheHierarchy aggregatedColumn="49"/>
        </ext>
      </extLst>
    </cacheHierarchy>
    <cacheHierarchy uniqueName="[Measures].[Sum of peter_1]" caption="Sum of peter_1" measure="1" displayFolder="" measureGroup="ag2_ssfc" count="0">
      <extLst>
        <ext xmlns:x15="http://schemas.microsoft.com/office/spreadsheetml/2010/11/main" uri="{B97F6D7D-B522-45F9-BDA1-12C45D357490}">
          <x15:cacheHierarchy aggregatedColumn="41"/>
        </ext>
      </extLst>
    </cacheHierarchy>
    <cacheHierarchy uniqueName="[Measures].[Sum of peter_2]" caption="Sum of peter_2" measure="1" displayFolder="" measureGroup="ag2_ssfc" count="0">
      <extLst>
        <ext xmlns:x15="http://schemas.microsoft.com/office/spreadsheetml/2010/11/main" uri="{B97F6D7D-B522-45F9-BDA1-12C45D357490}">
          <x15:cacheHierarchy aggregatedColumn="42"/>
        </ext>
      </extLst>
    </cacheHierarchy>
    <cacheHierarchy uniqueName="[Measures].[Sum of lind_1]" caption="Sum of lind_1" measure="1" displayFolder="" measureGroup="ag2_ssfc" count="0">
      <extLst>
        <ext xmlns:x15="http://schemas.microsoft.com/office/spreadsheetml/2010/11/main" uri="{B97F6D7D-B522-45F9-BDA1-12C45D357490}">
          <x15:cacheHierarchy aggregatedColumn="33"/>
        </ext>
      </extLst>
    </cacheHierarchy>
    <cacheHierarchy uniqueName="[Measures].[Sum of halib_1]" caption="Sum of halib_1" measure="1" displayFolder="" measureGroup="ag2_ssfc" count="0">
      <extLst>
        <ext xmlns:x15="http://schemas.microsoft.com/office/spreadsheetml/2010/11/main" uri="{B97F6D7D-B522-45F9-BDA1-12C45D357490}">
          <x15:cacheHierarchy aggregatedColumn="29"/>
        </ext>
      </extLst>
    </cacheHierarchy>
    <cacheHierarchy uniqueName="[Measures].[Sum of cob_1]" caption="Sum of cob_1" measure="1" displayFolder="" measureGroup="ag2_ssfc" count="0">
      <extLst>
        <ext xmlns:x15="http://schemas.microsoft.com/office/spreadsheetml/2010/11/main" uri="{B97F6D7D-B522-45F9-BDA1-12C45D357490}">
          <x15:cacheHierarchy aggregatedColumn="11"/>
        </ext>
      </extLst>
    </cacheHierarchy>
    <cacheHierarchy uniqueName="[Measures].[Sum of gta_1]" caption="Sum of gta_1" measure="1" displayFolder="" measureGroup="ag2_ssfc" count="0">
      <extLst>
        <ext xmlns:x15="http://schemas.microsoft.com/office/spreadsheetml/2010/11/main" uri="{B97F6D7D-B522-45F9-BDA1-12C45D357490}">
          <x15:cacheHierarchy aggregatedColumn="26"/>
        </ext>
      </extLst>
    </cacheHierarchy>
    <cacheHierarchy uniqueName="[Measures].[Count of Year]" caption="Count of Year" measure="1" displayFolder="" measureGroup="ag2_ssfc" count="0">
      <extLst>
        <ext xmlns:x15="http://schemas.microsoft.com/office/spreadsheetml/2010/11/main" uri="{B97F6D7D-B522-45F9-BDA1-12C45D357490}">
          <x15:cacheHierarchy aggregatedColumn="59"/>
        </ext>
      </extLst>
    </cacheHierarchy>
    <cacheHierarchy uniqueName="[Measures].[sumTOT_N]" caption="sumTOT_N" measure="1" displayFolder="" measureGroup="ag2_ssfc" count="0"/>
    <cacheHierarchy uniqueName="[Measures].[sumRegion1]" caption="sumRegion1" measure="1" displayFolder="" measureGroup="ag2_ssfc" count="0"/>
    <cacheHierarchy uniqueName="[Measures].[sumRegion2]" caption="sumRegion2" measure="1" displayFolder="" measureGroup="ag2_ssfc" count="0"/>
    <cacheHierarchy uniqueName="[Measures].[p_region1]" caption="p_region1" measure="1" displayFolder="" measureGroup="ag2_ssfc" count="0" oneField="1">
      <fieldsUsage count="1">
        <fieldUsage x="0"/>
      </fieldsUsage>
    </cacheHierarchy>
    <cacheHierarchy uniqueName="[Measures].[sumPeter1]" caption="sumPeter1" measure="1" displayFolder="" measureGroup="ag2_ssfc" count="0"/>
    <cacheHierarchy uniqueName="[Measures].[p_peter1]" caption="p_peter1" measure="1" displayFolder="" measureGroup="ag2_ssfc" count="0" oneField="1">
      <fieldsUsage count="1">
        <fieldUsage x="2"/>
      </fieldsUsage>
    </cacheHierarchy>
    <cacheHierarchy uniqueName="[Measures].[sumHalib1]" caption="sumHalib1" measure="1" displayFolder="" measureGroup="ag2_ssfc" count="0"/>
    <cacheHierarchy uniqueName="[Measures].[sumLind1]" caption="sumLind1" measure="1" displayFolder="" measureGroup="ag2_ssfc" count="0"/>
    <cacheHierarchy uniqueName="[Measures].[sumCob1]" caption="sumCob1" measure="1" displayFolder="" measureGroup="ag2_ssfc" count="0"/>
    <cacheHierarchy uniqueName="[Measures].[p_Halib1]" caption="p_Halib1" measure="1" displayFolder="" measureGroup="ag2_ssfc" count="0" oneField="1">
      <fieldsUsage count="1">
        <fieldUsage x="4"/>
      </fieldsUsage>
    </cacheHierarchy>
    <cacheHierarchy uniqueName="[Measures].[p_Lind1]" caption="p_Lind1" measure="1" displayFolder="" measureGroup="ag2_ssfc" count="0" oneField="1">
      <fieldsUsage count="1">
        <fieldUsage x="3"/>
      </fieldsUsage>
    </cacheHierarchy>
    <cacheHierarchy uniqueName="[Measures].[p_Cob1]" caption="p_Cob1" measure="1" displayFolder="" measureGroup="ag2_ssfc" count="0" oneField="1">
      <fieldsUsage count="1">
        <fieldUsage x="5"/>
      </fieldsUsage>
    </cacheHierarchy>
    <cacheHierarchy uniqueName="[Measures].[p_region2]" caption="p_region2" measure="1" displayFolder="" measureGroup="ag2_ssfc" count="0" oneField="1">
      <fieldsUsage count="1">
        <fieldUsage x="1"/>
      </fieldsUsage>
    </cacheHierarchy>
    <cacheHierarchy uniqueName="[Measures].[sumGTA1]" caption="sumGTA1" measure="1" displayFolder="" measureGroup="ag2_ssfc" count="0"/>
    <cacheHierarchy uniqueName="[Measures].[p_GTA1]" caption="p_GTA1" measure="1" displayFolder="" measureGroup="ag2_ssfc" count="0" oneField="1">
      <fieldsUsage count="1">
        <fieldUsage x="6"/>
      </fieldsUsage>
    </cacheHierarchy>
    <cacheHierarchy uniqueName="[Measures].[__XL_Count ag2_ssfc]" caption="__XL_Count ag2_ssfc" measure="1" displayFolder="" measureGroup="ag2_ssfc" count="0" hidden="1"/>
    <cacheHierarchy uniqueName="[Measures].[__No measures defined]" caption="__No measures defined" measure="1" displayFolder="" count="0" hidden="1"/>
  </cacheHierarchies>
  <kpis count="0"/>
  <dimensions count="2">
    <dimension name="ag2_ssfc" uniqueName="[ag2_ssfc]" caption="ag2_ssfc"/>
    <dimension measure="1" name="Measures" uniqueName="[Measures]" caption="Measures"/>
  </dimensions>
  <measureGroups count="1">
    <measureGroup name="ag2_ssfc" caption="ag2_ssfc"/>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Monique Gatt" refreshedDate="43544.51441087963" createdVersion="3" refreshedVersion="6" minRefreshableVersion="3" recordCount="0" supportSubquery="1" supportAdvancedDrill="1">
  <cacheSource type="external" connectionId="2">
    <extLst>
      <ext xmlns:x14="http://schemas.microsoft.com/office/spreadsheetml/2009/9/main" uri="{F057638F-6D5F-4e77-A914-E7F072B9BCA8}">
        <x14:sourceConnection name="ThisWorkbookDataModel"/>
      </ext>
    </extLst>
  </cacheSource>
  <cacheFields count="0"/>
  <cacheHierarchies count="87">
    <cacheHierarchy uniqueName="[ag2_ssfc].[ACAD_GROUP]" caption="ACAD_GROUP" attribute="1" defaultMemberUniqueName="[ag2_ssfc].[ACAD_GROUP].[All]" allUniqueName="[ag2_ssfc].[ACAD_GROUP].[All]" dimensionUniqueName="[ag2_ssfc]" displayFolder="" count="0" memberValueDatatype="130" unbalanced="0"/>
    <cacheHierarchy uniqueName="[ag2_ssfc].[ACAD_PROG]" caption="ACAD_PROG" attribute="1" defaultMemberUniqueName="[ag2_ssfc].[ACAD_PROG].[All]" allUniqueName="[ag2_ssfc].[ACAD_PROG].[All]" dimensionUniqueName="[ag2_ssfc]" displayFolder="" count="0" memberValueDatatype="130" unbalanced="0"/>
    <cacheHierarchy uniqueName="[ag2_ssfc].[academicyear]" caption="academicyear" attribute="1" defaultMemberUniqueName="[ag2_ssfc].[academicyear].[All]" allUniqueName="[ag2_ssfc].[academicyear].[All]" dimensionUniqueName="[ag2_ssfc]" displayFolder="" count="0" memberValueDatatype="130" unbalanced="0"/>
    <cacheHierarchy uniqueName="[ag2_ssfc].[ADD_TYPE]" caption="ADD_TYPE" attribute="1" defaultMemberUniqueName="[ag2_ssfc].[ADD_TYPE].[All]" allUniqueName="[ag2_ssfc].[ADD_TYPE].[All]" dimensionUniqueName="[ag2_ssfc]" displayFolder="" count="0" memberValueDatatype="130" unbalanced="0"/>
    <cacheHierarchy uniqueName="[ag2_ssfc].[ADDRESS]" caption="ADDRESS" attribute="1" defaultMemberUniqueName="[ag2_ssfc].[ADDRESS].[All]" allUniqueName="[ag2_ssfc].[ADDRESS].[All]" dimensionUniqueName="[ag2_ssfc]" displayFolder="" count="0" memberValueDatatype="130" unbalanced="0"/>
    <cacheHierarchy uniqueName="[ag2_ssfc].[Campus]" caption="Campus" attribute="1" defaultMemberUniqueName="[ag2_ssfc].[Campus].[All]" allUniqueName="[ag2_ssfc].[Campus].[All]" dimensionUniqueName="[ag2_ssfc]" displayFolder="" count="0" memberValueDatatype="130" unbalanced="0"/>
    <cacheHierarchy uniqueName="[ag2_ssfc].[CAMPUS_DESCR]" caption="CAMPUS_DESCR" attribute="1" defaultMemberUniqueName="[ag2_ssfc].[CAMPUS_DESCR].[All]" allUniqueName="[ag2_ssfc].[CAMPUS_DESCR].[All]" dimensionUniqueName="[ag2_ssfc]" displayFolder="" count="2" memberValueDatatype="130" unbalanced="0"/>
    <cacheHierarchy uniqueName="[ag2_ssfc].[CAN_PROG_DUR_UNIT]" caption="CAN_PROG_DUR_UNIT" attribute="1" defaultMemberUniqueName="[ag2_ssfc].[CAN_PROG_DUR_UNIT].[All]" allUniqueName="[ag2_ssfc].[CAN_PROG_DUR_UNIT].[All]" dimensionUniqueName="[ag2_ssfc]" displayFolder="" count="0" memberValueDatatype="130" unbalanced="0"/>
    <cacheHierarchy uniqueName="[ag2_ssfc].[CAN_PROG_DURATION]" caption="CAN_PROG_DURATION" attribute="1" defaultMemberUniqueName="[ag2_ssfc].[CAN_PROG_DURATION].[All]" allUniqueName="[ag2_ssfc].[CAN_PROG_DURATION].[All]" dimensionUniqueName="[ag2_ssfc]" displayFolder="" count="0" memberValueDatatype="130" unbalanced="0"/>
    <cacheHierarchy uniqueName="[ag2_ssfc].[CITY]" caption="CITY" attribute="1" defaultMemberUniqueName="[ag2_ssfc].[CITY].[All]" allUniqueName="[ag2_ssfc].[CITY].[All]" dimensionUniqueName="[ag2_ssfc]" displayFolder="" count="0" memberValueDatatype="130" unbalanced="0"/>
    <cacheHierarchy uniqueName="[ag2_ssfc].[cob]" caption="cob" attribute="1" defaultMemberUniqueName="[ag2_ssfc].[cob].[All]" allUniqueName="[ag2_ssfc].[cob].[All]" dimensionUniqueName="[ag2_ssfc]" displayFolder="" count="0" memberValueDatatype="5" unbalanced="0"/>
    <cacheHierarchy uniqueName="[ag2_ssfc].[cob_1]" caption="cob_1" attribute="1" defaultMemberUniqueName="[ag2_ssfc].[cob_1].[All]" allUniqueName="[ag2_ssfc].[cob_1].[All]" dimensionUniqueName="[ag2_ssfc]" displayFolder="" count="0" memberValueDatatype="5" unbalanced="0"/>
    <cacheHierarchy uniqueName="[ag2_ssfc].[cob_2]" caption="cob_2" attribute="1" defaultMemberUniqueName="[ag2_ssfc].[cob_2].[All]" allUniqueName="[ag2_ssfc].[cob_2].[All]" dimensionUniqueName="[ag2_ssfc]" displayFolder="" count="0" memberValueDatatype="5" unbalanced="0"/>
    <cacheHierarchy uniqueName="[ag2_ssfc].[COUNTRY]" caption="COUNTRY" attribute="1" defaultMemberUniqueName="[ag2_ssfc].[COUNTRY].[All]" allUniqueName="[ag2_ssfc].[COUNTRY].[All]" dimensionUniqueName="[ag2_ssfc]" displayFolder="" count="0" memberValueDatatype="130" unbalanced="0"/>
    <cacheHierarchy uniqueName="[ag2_ssfc].[CURRENT]" caption="CURRENT" attribute="1" defaultMemberUniqueName="[ag2_ssfc].[CURRENT].[All]" allUniqueName="[ag2_ssfc].[CURRENT].[All]" dimensionUniqueName="[ag2_ssfc]" displayFolder="" count="0" memberValueDatatype="5" unbalanced="0"/>
    <cacheHierarchy uniqueName="[ag2_ssfc].[DEGREE]" caption="DEGREE" attribute="1" defaultMemberUniqueName="[ag2_ssfc].[DEGREE].[All]" allUniqueName="[ag2_ssfc].[DEGREE].[All]" dimensionUniqueName="[ag2_ssfc]" displayFolder="" count="0" memberValueDatatype="130" unbalanced="0"/>
    <cacheHierarchy uniqueName="[ag2_ssfc].[DEGREE_DESC]" caption="DEGREE_DESC" attribute="1" defaultMemberUniqueName="[ag2_ssfc].[DEGREE_DESC].[All]" allUniqueName="[ag2_ssfc].[DEGREE_DESC].[All]" dimensionUniqueName="[ag2_ssfc]" displayFolder="" count="0" memberValueDatatype="130" unbalanced="0"/>
    <cacheHierarchy uniqueName="[ag2_ssfc].[DESCR]" caption="DESCR" attribute="1" defaultMemberUniqueName="[ag2_ssfc].[DESCR].[All]" allUniqueName="[ag2_ssfc].[DESCR].[All]" dimensionUniqueName="[ag2_ssfc]" displayFolder="" count="2" memberValueDatatype="130" unbalanced="0"/>
    <cacheHierarchy uniqueName="[ag2_ssfc].[diff]" caption="diff" attribute="1" defaultMemberUniqueName="[ag2_ssfc].[diff].[All]" allUniqueName="[ag2_ssfc].[diff].[All]" dimensionUniqueName="[ag2_ssfc]" displayFolder="" count="0" memberValueDatatype="5" unbalanced="0"/>
    <cacheHierarchy uniqueName="[ag2_ssfc].[EFF_FROM]" caption="EFF_FROM" attribute="1" time="1" defaultMemberUniqueName="[ag2_ssfc].[EFF_FROM].[All]" allUniqueName="[ag2_ssfc].[EFF_FROM].[All]" dimensionUniqueName="[ag2_ssfc]" displayFolder="" count="0" memberValueDatatype="7" unbalanced="0"/>
    <cacheHierarchy uniqueName="[ag2_ssfc].[f]" caption="f" attribute="1" defaultMemberUniqueName="[ag2_ssfc].[f].[All]" allUniqueName="[ag2_ssfc].[f].[All]" dimensionUniqueName="[ag2_ssfc]" displayFolder="" count="0" memberValueDatatype="130" unbalanced="0"/>
    <cacheHierarchy uniqueName="[ag2_ssfc].[FC_APS_NBR]" caption="FC_APS_NBR" attribute="1" defaultMemberUniqueName="[ag2_ssfc].[FC_APS_NBR].[All]" allUniqueName="[ag2_ssfc].[FC_APS_NBR].[All]" dimensionUniqueName="[ag2_ssfc]" displayFolder="" count="0" memberValueDatatype="130" unbalanced="0"/>
    <cacheHierarchy uniqueName="[ag2_ssfc].[FC_MCU_CODE]" caption="FC_MCU_CODE" attribute="1" defaultMemberUniqueName="[ag2_ssfc].[FC_MCU_CODE].[All]" allUniqueName="[ag2_ssfc].[FC_MCU_CODE].[All]" dimensionUniqueName="[ag2_ssfc]" displayFolder="" count="0" memberValueDatatype="130" unbalanced="0"/>
    <cacheHierarchy uniqueName="[ag2_ssfc].[fsa]" caption="fsa" attribute="1" defaultMemberUniqueName="[ag2_ssfc].[fsa].[All]" allUniqueName="[ag2_ssfc].[fsa].[All]" dimensionUniqueName="[ag2_ssfc]" displayFolder="" count="0" memberValueDatatype="130" unbalanced="0"/>
    <cacheHierarchy uniqueName="[ag2_ssfc].[Group]" caption="Group" attribute="1" defaultMemberUniqueName="[ag2_ssfc].[Group].[All]" allUniqueName="[ag2_ssfc].[Group].[All]" dimensionUniqueName="[ag2_ssfc]" displayFolder="" count="2" memberValueDatatype="130" unbalanced="0"/>
    <cacheHierarchy uniqueName="[ag2_ssfc].[GTA]" caption="GTA" attribute="1" defaultMemberUniqueName="[ag2_ssfc].[GTA].[All]" allUniqueName="[ag2_ssfc].[GTA].[All]" dimensionUniqueName="[ag2_ssfc]" displayFolder="" count="0" memberValueDatatype="5" unbalanced="0"/>
    <cacheHierarchy uniqueName="[ag2_ssfc].[gta_1]" caption="gta_1" attribute="1" defaultMemberUniqueName="[ag2_ssfc].[gta_1].[All]" allUniqueName="[ag2_ssfc].[gta_1].[All]" dimensionUniqueName="[ag2_ssfc]" displayFolder="" count="0" memberValueDatatype="5" unbalanced="0"/>
    <cacheHierarchy uniqueName="[ag2_ssfc].[gta_2]" caption="gta_2" attribute="1" defaultMemberUniqueName="[ag2_ssfc].[gta_2].[All]" allUniqueName="[ag2_ssfc].[gta_2].[All]" dimensionUniqueName="[ag2_ssfc]" displayFolder="" count="0" memberValueDatatype="5" unbalanced="0"/>
    <cacheHierarchy uniqueName="[ag2_ssfc].[halib]" caption="halib" attribute="1" defaultMemberUniqueName="[ag2_ssfc].[halib].[All]" allUniqueName="[ag2_ssfc].[halib].[All]" dimensionUniqueName="[ag2_ssfc]" displayFolder="" count="0" memberValueDatatype="5" unbalanced="0"/>
    <cacheHierarchy uniqueName="[ag2_ssfc].[halib_1]" caption="halib_1" attribute="1" defaultMemberUniqueName="[ag2_ssfc].[halib_1].[All]" allUniqueName="[ag2_ssfc].[halib_1].[All]" dimensionUniqueName="[ag2_ssfc]" displayFolder="" count="0" memberValueDatatype="5" unbalanced="0"/>
    <cacheHierarchy uniqueName="[ag2_ssfc].[halib_2]" caption="halib_2" attribute="1" defaultMemberUniqueName="[ag2_ssfc].[halib_2].[All]" allUniqueName="[ag2_ssfc].[halib_2].[All]" dimensionUniqueName="[ag2_ssfc]" displayFolder="" count="0" memberValueDatatype="5" unbalanced="0"/>
    <cacheHierarchy uniqueName="[ag2_ssfc].[ID]" caption="ID" attribute="1" defaultMemberUniqueName="[ag2_ssfc].[ID].[All]" allUniqueName="[ag2_ssfc].[ID].[All]" dimensionUniqueName="[ag2_ssfc]" displayFolder="" count="0" memberValueDatatype="5" unbalanced="0"/>
    <cacheHierarchy uniqueName="[ag2_ssfc].[lind]" caption="lind" attribute="1" defaultMemberUniqueName="[ag2_ssfc].[lind].[All]" allUniqueName="[ag2_ssfc].[lind].[All]" dimensionUniqueName="[ag2_ssfc]" displayFolder="" count="0" memberValueDatatype="5" unbalanced="0"/>
    <cacheHierarchy uniqueName="[ag2_ssfc].[lind_1]" caption="lind_1" attribute="1" defaultMemberUniqueName="[ag2_ssfc].[lind_1].[All]" allUniqueName="[ag2_ssfc].[lind_1].[All]" dimensionUniqueName="[ag2_ssfc]" displayFolder="" count="0" memberValueDatatype="5" unbalanced="0"/>
    <cacheHierarchy uniqueName="[ag2_ssfc].[lind_2]" caption="lind_2" attribute="1" defaultMemberUniqueName="[ag2_ssfc].[lind_2].[All]" allUniqueName="[ag2_ssfc].[lind_2].[All]" dimensionUniqueName="[ag2_ssfc]" displayFolder="" count="0" memberValueDatatype="5" unbalanced="0"/>
    <cacheHierarchy uniqueName="[ag2_ssfc].[maxdate]" caption="maxdate" attribute="1" defaultMemberUniqueName="[ag2_ssfc].[maxdate].[All]" allUniqueName="[ag2_ssfc].[maxdate].[All]" dimensionUniqueName="[ag2_ssfc]" displayFolder="" count="0" memberValueDatatype="5" unbalanced="0"/>
    <cacheHierarchy uniqueName="[ag2_ssfc].[mindate]" caption="mindate" attribute="1" defaultMemberUniqueName="[ag2_ssfc].[mindate].[All]" allUniqueName="[ag2_ssfc].[mindate].[All]" dimensionUniqueName="[ag2_ssfc]" displayFolder="" count="0" memberValueDatatype="5" unbalanced="0"/>
    <cacheHierarchy uniqueName="[ag2_ssfc].[oldCampus]" caption="oldCampus" attribute="1" defaultMemberUniqueName="[ag2_ssfc].[oldCampus].[All]" allUniqueName="[ag2_ssfc].[oldCampus].[All]" dimensionUniqueName="[ag2_ssfc]" displayFolder="" count="0" memberValueDatatype="130" unbalanced="0"/>
    <cacheHierarchy uniqueName="[ag2_ssfc].[oldDESCR]" caption="oldDESCR" attribute="1" defaultMemberUniqueName="[ag2_ssfc].[oldDESCR].[All]" allUniqueName="[ag2_ssfc].[oldDESCR].[All]" dimensionUniqueName="[ag2_ssfc]" displayFolder="" count="0" memberValueDatatype="130" unbalanced="0"/>
    <cacheHierarchy uniqueName="[ag2_ssfc].[oldGroup]" caption="oldGroup" attribute="1" defaultMemberUniqueName="[ag2_ssfc].[oldGroup].[All]" allUniqueName="[ag2_ssfc].[oldGroup].[All]" dimensionUniqueName="[ag2_ssfc]" displayFolder="" count="0" memberValueDatatype="130" unbalanced="0"/>
    <cacheHierarchy uniqueName="[ag2_ssfc].[peter]" caption="peter" attribute="1" defaultMemberUniqueName="[ag2_ssfc].[peter].[All]" allUniqueName="[ag2_ssfc].[peter].[All]" dimensionUniqueName="[ag2_ssfc]" displayFolder="" count="0" memberValueDatatype="5" unbalanced="0"/>
    <cacheHierarchy uniqueName="[ag2_ssfc].[peter_1]" caption="peter_1" attribute="1" defaultMemberUniqueName="[ag2_ssfc].[peter_1].[All]" allUniqueName="[ag2_ssfc].[peter_1].[All]" dimensionUniqueName="[ag2_ssfc]" displayFolder="" count="0" memberValueDatatype="5" unbalanced="0"/>
    <cacheHierarchy uniqueName="[ag2_ssfc].[peter_2]" caption="peter_2" attribute="1" defaultMemberUniqueName="[ag2_ssfc].[peter_2].[All]" allUniqueName="[ag2_ssfc].[peter_2].[All]" dimensionUniqueName="[ag2_ssfc]" displayFolder="" count="0" memberValueDatatype="5" unbalanced="0"/>
    <cacheHierarchy uniqueName="[ag2_ssfc].[POSTAL]" caption="POSTAL" attribute="1" defaultMemberUniqueName="[ag2_ssfc].[POSTAL].[All]" allUniqueName="[ag2_ssfc].[POSTAL].[All]" dimensionUniqueName="[ag2_ssfc]" displayFolder="" count="0" memberValueDatatype="130" unbalanced="0"/>
    <cacheHierarchy uniqueName="[ag2_ssfc].[PROV]" caption="PROV" attribute="1" defaultMemberUniqueName="[ag2_ssfc].[PROV].[All]" allUniqueName="[ag2_ssfc].[PROV].[All]" dimensionUniqueName="[ag2_ssfc]" displayFolder="" count="0" memberValueDatatype="5" unbalanced="0"/>
    <cacheHierarchy uniqueName="[ag2_ssfc].[prov_1]" caption="prov_1" attribute="1" defaultMemberUniqueName="[ag2_ssfc].[prov_1].[All]" allUniqueName="[ag2_ssfc].[prov_1].[All]" dimensionUniqueName="[ag2_ssfc]" displayFolder="" count="0" memberValueDatatype="5" unbalanced="0"/>
    <cacheHierarchy uniqueName="[ag2_ssfc].[prov_2]" caption="prov_2" attribute="1" defaultMemberUniqueName="[ag2_ssfc].[prov_2].[All]" allUniqueName="[ag2_ssfc].[prov_2].[All]" dimensionUniqueName="[ag2_ssfc]" displayFolder="" count="0" memberValueDatatype="5" unbalanced="0"/>
    <cacheHierarchy uniqueName="[ag2_ssfc].[REGION]" caption="REGION" attribute="1" defaultMemberUniqueName="[ag2_ssfc].[REGION].[All]" allUniqueName="[ag2_ssfc].[REGION].[All]" dimensionUniqueName="[ag2_ssfc]" displayFolder="" count="0" memberValueDatatype="5" unbalanced="0"/>
    <cacheHierarchy uniqueName="[ag2_ssfc].[region_1]" caption="region_1" attribute="1" defaultMemberUniqueName="[ag2_ssfc].[region_1].[All]" allUniqueName="[ag2_ssfc].[region_1].[All]" dimensionUniqueName="[ag2_ssfc]" displayFolder="" count="0" memberValueDatatype="5" unbalanced="0"/>
    <cacheHierarchy uniqueName="[ag2_ssfc].[region_2]" caption="region_2" attribute="1" defaultMemberUniqueName="[ag2_ssfc].[region_2].[All]" allUniqueName="[ag2_ssfc].[region_2].[All]" dimensionUniqueName="[ag2_ssfc]" displayFolder="" count="0" memberValueDatatype="5" unbalanced="0"/>
    <cacheHierarchy uniqueName="[ag2_ssfc].[semester]" caption="semester" attribute="1" defaultMemberUniqueName="[ag2_ssfc].[semester].[All]" allUniqueName="[ag2_ssfc].[semester].[All]" dimensionUniqueName="[ag2_ssfc]" displayFolder="" count="2" memberValueDatatype="130" unbalanced="0"/>
    <cacheHierarchy uniqueName="[ag2_ssfc].[STATE]" caption="STATE" attribute="1" defaultMemberUniqueName="[ag2_ssfc].[STATE].[All]" allUniqueName="[ag2_ssfc].[STATE].[All]" dimensionUniqueName="[ag2_ssfc]" displayFolder="" count="0" memberValueDatatype="130" unbalanced="0"/>
    <cacheHierarchy uniqueName="[ag2_ssfc].[term]" caption="term" attribute="1" defaultMemberUniqueName="[ag2_ssfc].[term].[All]" allUniqueName="[ag2_ssfc].[term].[All]" dimensionUniqueName="[ag2_ssfc]" displayFolder="" count="0" memberValueDatatype="130" unbalanced="0"/>
    <cacheHierarchy uniqueName="[ag2_ssfc].[termdate]" caption="termdate" attribute="1" time="1" defaultMemberUniqueName="[ag2_ssfc].[termdate].[All]" allUniqueName="[ag2_ssfc].[termdate].[All]" dimensionUniqueName="[ag2_ssfc]" displayFolder="" count="0" memberValueDatatype="7" unbalanced="0"/>
    <cacheHierarchy uniqueName="[ag2_ssfc].[termdate (Month)]" caption="termdate (Month)" attribute="1" defaultMemberUniqueName="[ag2_ssfc].[termdate (Month)].[All]" allUniqueName="[ag2_ssfc].[termdate (Month)].[All]" dimensionUniqueName="[ag2_ssfc]" displayFolder="" count="0" memberValueDatatype="130" unbalanced="0"/>
    <cacheHierarchy uniqueName="[ag2_ssfc].[termdate (Quarter)]" caption="termdate (Quarter)" attribute="1" defaultMemberUniqueName="[ag2_ssfc].[termdate (Quarter)].[All]" allUniqueName="[ag2_ssfc].[termdate (Quarter)].[All]" dimensionUniqueName="[ag2_ssfc]" displayFolder="" count="0" memberValueDatatype="130" unbalanced="0"/>
    <cacheHierarchy uniqueName="[ag2_ssfc].[termdate (Year)]" caption="termdate (Year)" attribute="1" defaultMemberUniqueName="[ag2_ssfc].[termdate (Year)].[All]" allUniqueName="[ag2_ssfc].[termdate (Year)].[All]" dimensionUniqueName="[ag2_ssfc]" displayFolder="" count="0" memberValueDatatype="130" unbalanced="0"/>
    <cacheHierarchy uniqueName="[ag2_ssfc].[total_N]" caption="total_N" attribute="1" defaultMemberUniqueName="[ag2_ssfc].[total_N].[All]" allUniqueName="[ag2_ssfc].[total_N].[All]" dimensionUniqueName="[ag2_ssfc]" displayFolder="" count="0" memberValueDatatype="5" unbalanced="0"/>
    <cacheHierarchy uniqueName="[ag2_ssfc].[TRNSCR_DESCR]" caption="TRNSCR_DESCR" attribute="1" defaultMemberUniqueName="[ag2_ssfc].[TRNSCR_DESCR].[All]" allUniqueName="[ag2_ssfc].[TRNSCR_DESCR].[All]" dimensionUniqueName="[ag2_ssfc]" displayFolder="" count="0" memberValueDatatype="130" unbalanced="0"/>
    <cacheHierarchy uniqueName="[ag2_ssfc].[Year]" caption="Year" attribute="1" defaultMemberUniqueName="[ag2_ssfc].[Year].[All]" allUniqueName="[ag2_ssfc].[Year].[All]" dimensionUniqueName="[ag2_ssfc]" displayFolder="" count="0" memberValueDatatype="130" unbalanced="0"/>
    <cacheHierarchy uniqueName="[ag2_ssfc].[termdate (Month Index)]" caption="termdate (Month Index)" attribute="1" defaultMemberUniqueName="[ag2_ssfc].[termdate (Month Index)].[All]" allUniqueName="[ag2_ssfc].[termdate (Month Index)].[All]" dimensionUniqueName="[ag2_ssfc]" displayFolder="" count="0" memberValueDatatype="20" unbalanced="0" hidden="1"/>
    <cacheHierarchy uniqueName="[Measures].[Sum of region_1]" caption="Sum of region_1" measure="1" displayFolder="" measureGroup="ag2_ssfc" count="0">
      <extLst>
        <ext xmlns:x15="http://schemas.microsoft.com/office/spreadsheetml/2010/11/main" uri="{B97F6D7D-B522-45F9-BDA1-12C45D357490}">
          <x15:cacheHierarchy aggregatedColumn="48"/>
        </ext>
      </extLst>
    </cacheHierarchy>
    <cacheHierarchy uniqueName="[Measures].[Sum of region_2]" caption="Sum of region_2" measure="1" displayFolder="" measureGroup="ag2_ssfc" count="0">
      <extLst>
        <ext xmlns:x15="http://schemas.microsoft.com/office/spreadsheetml/2010/11/main" uri="{B97F6D7D-B522-45F9-BDA1-12C45D357490}">
          <x15:cacheHierarchy aggregatedColumn="49"/>
        </ext>
      </extLst>
    </cacheHierarchy>
    <cacheHierarchy uniqueName="[Measures].[Sum of peter_1]" caption="Sum of peter_1" measure="1" displayFolder="" measureGroup="ag2_ssfc" count="0">
      <extLst>
        <ext xmlns:x15="http://schemas.microsoft.com/office/spreadsheetml/2010/11/main" uri="{B97F6D7D-B522-45F9-BDA1-12C45D357490}">
          <x15:cacheHierarchy aggregatedColumn="41"/>
        </ext>
      </extLst>
    </cacheHierarchy>
    <cacheHierarchy uniqueName="[Measures].[Sum of peter_2]" caption="Sum of peter_2" measure="1" displayFolder="" measureGroup="ag2_ssfc" count="0">
      <extLst>
        <ext xmlns:x15="http://schemas.microsoft.com/office/spreadsheetml/2010/11/main" uri="{B97F6D7D-B522-45F9-BDA1-12C45D357490}">
          <x15:cacheHierarchy aggregatedColumn="42"/>
        </ext>
      </extLst>
    </cacheHierarchy>
    <cacheHierarchy uniqueName="[Measures].[Sum of lind_1]" caption="Sum of lind_1" measure="1" displayFolder="" measureGroup="ag2_ssfc" count="0">
      <extLst>
        <ext xmlns:x15="http://schemas.microsoft.com/office/spreadsheetml/2010/11/main" uri="{B97F6D7D-B522-45F9-BDA1-12C45D357490}">
          <x15:cacheHierarchy aggregatedColumn="33"/>
        </ext>
      </extLst>
    </cacheHierarchy>
    <cacheHierarchy uniqueName="[Measures].[Sum of halib_1]" caption="Sum of halib_1" measure="1" displayFolder="" measureGroup="ag2_ssfc" count="0">
      <extLst>
        <ext xmlns:x15="http://schemas.microsoft.com/office/spreadsheetml/2010/11/main" uri="{B97F6D7D-B522-45F9-BDA1-12C45D357490}">
          <x15:cacheHierarchy aggregatedColumn="29"/>
        </ext>
      </extLst>
    </cacheHierarchy>
    <cacheHierarchy uniqueName="[Measures].[Sum of cob_1]" caption="Sum of cob_1" measure="1" displayFolder="" measureGroup="ag2_ssfc" count="0">
      <extLst>
        <ext xmlns:x15="http://schemas.microsoft.com/office/spreadsheetml/2010/11/main" uri="{B97F6D7D-B522-45F9-BDA1-12C45D357490}">
          <x15:cacheHierarchy aggregatedColumn="11"/>
        </ext>
      </extLst>
    </cacheHierarchy>
    <cacheHierarchy uniqueName="[Measures].[Sum of gta_1]" caption="Sum of gta_1" measure="1" displayFolder="" measureGroup="ag2_ssfc" count="0">
      <extLst>
        <ext xmlns:x15="http://schemas.microsoft.com/office/spreadsheetml/2010/11/main" uri="{B97F6D7D-B522-45F9-BDA1-12C45D357490}">
          <x15:cacheHierarchy aggregatedColumn="26"/>
        </ext>
      </extLst>
    </cacheHierarchy>
    <cacheHierarchy uniqueName="[Measures].[Count of Year]" caption="Count of Year" measure="1" displayFolder="" measureGroup="ag2_ssfc" count="0">
      <extLst>
        <ext xmlns:x15="http://schemas.microsoft.com/office/spreadsheetml/2010/11/main" uri="{B97F6D7D-B522-45F9-BDA1-12C45D357490}">
          <x15:cacheHierarchy aggregatedColumn="59"/>
        </ext>
      </extLst>
    </cacheHierarchy>
    <cacheHierarchy uniqueName="[Measures].[sumTOT_N]" caption="sumTOT_N" measure="1" displayFolder="" measureGroup="ag2_ssfc" count="0"/>
    <cacheHierarchy uniqueName="[Measures].[sumRegion1]" caption="sumRegion1" measure="1" displayFolder="" measureGroup="ag2_ssfc" count="0"/>
    <cacheHierarchy uniqueName="[Measures].[sumRegion2]" caption="sumRegion2" measure="1" displayFolder="" measureGroup="ag2_ssfc" count="0"/>
    <cacheHierarchy uniqueName="[Measures].[p_region1]" caption="p_region1" measure="1" displayFolder="" measureGroup="ag2_ssfc" count="0"/>
    <cacheHierarchy uniqueName="[Measures].[sumPeter1]" caption="sumPeter1" measure="1" displayFolder="" measureGroup="ag2_ssfc" count="0"/>
    <cacheHierarchy uniqueName="[Measures].[p_peter1]" caption="p_peter1" measure="1" displayFolder="" measureGroup="ag2_ssfc" count="0"/>
    <cacheHierarchy uniqueName="[Measures].[sumHalib1]" caption="sumHalib1" measure="1" displayFolder="" measureGroup="ag2_ssfc" count="0"/>
    <cacheHierarchy uniqueName="[Measures].[sumLind1]" caption="sumLind1" measure="1" displayFolder="" measureGroup="ag2_ssfc" count="0"/>
    <cacheHierarchy uniqueName="[Measures].[sumCob1]" caption="sumCob1" measure="1" displayFolder="" measureGroup="ag2_ssfc" count="0"/>
    <cacheHierarchy uniqueName="[Measures].[p_Halib1]" caption="p_Halib1" measure="1" displayFolder="" measureGroup="ag2_ssfc" count="0"/>
    <cacheHierarchy uniqueName="[Measures].[p_Lind1]" caption="p_Lind1" measure="1" displayFolder="" measureGroup="ag2_ssfc" count="0"/>
    <cacheHierarchy uniqueName="[Measures].[p_Cob1]" caption="p_Cob1" measure="1" displayFolder="" measureGroup="ag2_ssfc" count="0"/>
    <cacheHierarchy uniqueName="[Measures].[p_region2]" caption="p_region2" measure="1" displayFolder="" measureGroup="ag2_ssfc" count="0"/>
    <cacheHierarchy uniqueName="[Measures].[sumGTA1]" caption="sumGTA1" measure="1" displayFolder="" measureGroup="ag2_ssfc" count="0"/>
    <cacheHierarchy uniqueName="[Measures].[p_GTA1]" caption="p_GTA1" measure="1" displayFolder="" measureGroup="ag2_ssfc" count="0"/>
    <cacheHierarchy uniqueName="[Measures].[__XL_Count ag2_ssfc]" caption="__XL_Count ag2_ssfc" measure="1" displayFolder="" measureGroup="ag2_ssfc"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60"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saveData="0" refreshedBy="Monique Gatt" refreshedDate="43544.514441782405" createdVersion="3" refreshedVersion="6" minRefreshableVersion="3" recordCount="0" supportSubquery="1" supportAdvancedDrill="1">
  <cacheSource type="external" connectionId="2">
    <extLst>
      <ext xmlns:x14="http://schemas.microsoft.com/office/spreadsheetml/2009/9/main" uri="{F057638F-6D5F-4e77-A914-E7F072B9BCA8}">
        <x14:sourceConnection name="ThisWorkbookDataModel"/>
      </ext>
    </extLst>
  </cacheSource>
  <cacheFields count="0"/>
  <cacheHierarchies count="87">
    <cacheHierarchy uniqueName="[ag2_ssfc].[ACAD_GROUP]" caption="ACAD_GROUP" attribute="1" defaultMemberUniqueName="[ag2_ssfc].[ACAD_GROUP].[All]" allUniqueName="[ag2_ssfc].[ACAD_GROUP].[All]" dimensionUniqueName="[ag2_ssfc]" displayFolder="" count="0" memberValueDatatype="130" unbalanced="0"/>
    <cacheHierarchy uniqueName="[ag2_ssfc].[ACAD_PROG]" caption="ACAD_PROG" attribute="1" defaultMemberUniqueName="[ag2_ssfc].[ACAD_PROG].[All]" allUniqueName="[ag2_ssfc].[ACAD_PROG].[All]" dimensionUniqueName="[ag2_ssfc]" displayFolder="" count="0" memberValueDatatype="130" unbalanced="0"/>
    <cacheHierarchy uniqueName="[ag2_ssfc].[academicyear]" caption="academicyear" attribute="1" defaultMemberUniqueName="[ag2_ssfc].[academicyear].[All]" allUniqueName="[ag2_ssfc].[academicyear].[All]" dimensionUniqueName="[ag2_ssfc]" displayFolder="" count="2" memberValueDatatype="130" unbalanced="0"/>
    <cacheHierarchy uniqueName="[ag2_ssfc].[ADD_TYPE]" caption="ADD_TYPE" attribute="1" defaultMemberUniqueName="[ag2_ssfc].[ADD_TYPE].[All]" allUniqueName="[ag2_ssfc].[ADD_TYPE].[All]" dimensionUniqueName="[ag2_ssfc]" displayFolder="" count="0" memberValueDatatype="130" unbalanced="0"/>
    <cacheHierarchy uniqueName="[ag2_ssfc].[ADDRESS]" caption="ADDRESS" attribute="1" defaultMemberUniqueName="[ag2_ssfc].[ADDRESS].[All]" allUniqueName="[ag2_ssfc].[ADDRESS].[All]" dimensionUniqueName="[ag2_ssfc]" displayFolder="" count="0" memberValueDatatype="130" unbalanced="0"/>
    <cacheHierarchy uniqueName="[ag2_ssfc].[Campus]" caption="Campus" attribute="1" defaultMemberUniqueName="[ag2_ssfc].[Campus].[All]" allUniqueName="[ag2_ssfc].[Campus].[All]" dimensionUniqueName="[ag2_ssfc]" displayFolder="" count="0" memberValueDatatype="130" unbalanced="0"/>
    <cacheHierarchy uniqueName="[ag2_ssfc].[CAMPUS_DESCR]" caption="CAMPUS_DESCR" attribute="1" defaultMemberUniqueName="[ag2_ssfc].[CAMPUS_DESCR].[All]" allUniqueName="[ag2_ssfc].[CAMPUS_DESCR].[All]" dimensionUniqueName="[ag2_ssfc]" displayFolder="" count="2" memberValueDatatype="130" unbalanced="0"/>
    <cacheHierarchy uniqueName="[ag2_ssfc].[CAN_PROG_DUR_UNIT]" caption="CAN_PROG_DUR_UNIT" attribute="1" defaultMemberUniqueName="[ag2_ssfc].[CAN_PROG_DUR_UNIT].[All]" allUniqueName="[ag2_ssfc].[CAN_PROG_DUR_UNIT].[All]" dimensionUniqueName="[ag2_ssfc]" displayFolder="" count="0" memberValueDatatype="130" unbalanced="0"/>
    <cacheHierarchy uniqueName="[ag2_ssfc].[CAN_PROG_DURATION]" caption="CAN_PROG_DURATION" attribute="1" defaultMemberUniqueName="[ag2_ssfc].[CAN_PROG_DURATION].[All]" allUniqueName="[ag2_ssfc].[CAN_PROG_DURATION].[All]" dimensionUniqueName="[ag2_ssfc]" displayFolder="" count="0" memberValueDatatype="130" unbalanced="0"/>
    <cacheHierarchy uniqueName="[ag2_ssfc].[CITY]" caption="CITY" attribute="1" defaultMemberUniqueName="[ag2_ssfc].[CITY].[All]" allUniqueName="[ag2_ssfc].[CITY].[All]" dimensionUniqueName="[ag2_ssfc]" displayFolder="" count="0" memberValueDatatype="130" unbalanced="0"/>
    <cacheHierarchy uniqueName="[ag2_ssfc].[cob]" caption="cob" attribute="1" defaultMemberUniqueName="[ag2_ssfc].[cob].[All]" allUniqueName="[ag2_ssfc].[cob].[All]" dimensionUniqueName="[ag2_ssfc]" displayFolder="" count="0" memberValueDatatype="5" unbalanced="0"/>
    <cacheHierarchy uniqueName="[ag2_ssfc].[cob_1]" caption="cob_1" attribute="1" defaultMemberUniqueName="[ag2_ssfc].[cob_1].[All]" allUniqueName="[ag2_ssfc].[cob_1].[All]" dimensionUniqueName="[ag2_ssfc]" displayFolder="" count="0" memberValueDatatype="5" unbalanced="0"/>
    <cacheHierarchy uniqueName="[ag2_ssfc].[cob_2]" caption="cob_2" attribute="1" defaultMemberUniqueName="[ag2_ssfc].[cob_2].[All]" allUniqueName="[ag2_ssfc].[cob_2].[All]" dimensionUniqueName="[ag2_ssfc]" displayFolder="" count="0" memberValueDatatype="5" unbalanced="0"/>
    <cacheHierarchy uniqueName="[ag2_ssfc].[COUNTRY]" caption="COUNTRY" attribute="1" defaultMemberUniqueName="[ag2_ssfc].[COUNTRY].[All]" allUniqueName="[ag2_ssfc].[COUNTRY].[All]" dimensionUniqueName="[ag2_ssfc]" displayFolder="" count="0" memberValueDatatype="130" unbalanced="0"/>
    <cacheHierarchy uniqueName="[ag2_ssfc].[CURRENT]" caption="CURRENT" attribute="1" defaultMemberUniqueName="[ag2_ssfc].[CURRENT].[All]" allUniqueName="[ag2_ssfc].[CURRENT].[All]" dimensionUniqueName="[ag2_ssfc]" displayFolder="" count="0" memberValueDatatype="5" unbalanced="0"/>
    <cacheHierarchy uniqueName="[ag2_ssfc].[DEGREE]" caption="DEGREE" attribute="1" defaultMemberUniqueName="[ag2_ssfc].[DEGREE].[All]" allUniqueName="[ag2_ssfc].[DEGREE].[All]" dimensionUniqueName="[ag2_ssfc]" displayFolder="" count="0" memberValueDatatype="130" unbalanced="0"/>
    <cacheHierarchy uniqueName="[ag2_ssfc].[DEGREE_DESC]" caption="DEGREE_DESC" attribute="1" defaultMemberUniqueName="[ag2_ssfc].[DEGREE_DESC].[All]" allUniqueName="[ag2_ssfc].[DEGREE_DESC].[All]" dimensionUniqueName="[ag2_ssfc]" displayFolder="" count="0" memberValueDatatype="130" unbalanced="0"/>
    <cacheHierarchy uniqueName="[ag2_ssfc].[DESCR]" caption="DESCR" attribute="1" defaultMemberUniqueName="[ag2_ssfc].[DESCR].[All]" allUniqueName="[ag2_ssfc].[DESCR].[All]" dimensionUniqueName="[ag2_ssfc]" displayFolder="" count="2" memberValueDatatype="130" unbalanced="0"/>
    <cacheHierarchy uniqueName="[ag2_ssfc].[diff]" caption="diff" attribute="1" defaultMemberUniqueName="[ag2_ssfc].[diff].[All]" allUniqueName="[ag2_ssfc].[diff].[All]" dimensionUniqueName="[ag2_ssfc]" displayFolder="" count="0" memberValueDatatype="5" unbalanced="0"/>
    <cacheHierarchy uniqueName="[ag2_ssfc].[EFF_FROM]" caption="EFF_FROM" attribute="1" time="1" defaultMemberUniqueName="[ag2_ssfc].[EFF_FROM].[All]" allUniqueName="[ag2_ssfc].[EFF_FROM].[All]" dimensionUniqueName="[ag2_ssfc]" displayFolder="" count="0" memberValueDatatype="7" unbalanced="0"/>
    <cacheHierarchy uniqueName="[ag2_ssfc].[f]" caption="f" attribute="1" defaultMemberUniqueName="[ag2_ssfc].[f].[All]" allUniqueName="[ag2_ssfc].[f].[All]" dimensionUniqueName="[ag2_ssfc]" displayFolder="" count="0" memberValueDatatype="130" unbalanced="0"/>
    <cacheHierarchy uniqueName="[ag2_ssfc].[FC_APS_NBR]" caption="FC_APS_NBR" attribute="1" defaultMemberUniqueName="[ag2_ssfc].[FC_APS_NBR].[All]" allUniqueName="[ag2_ssfc].[FC_APS_NBR].[All]" dimensionUniqueName="[ag2_ssfc]" displayFolder="" count="0" memberValueDatatype="130" unbalanced="0"/>
    <cacheHierarchy uniqueName="[ag2_ssfc].[FC_MCU_CODE]" caption="FC_MCU_CODE" attribute="1" defaultMemberUniqueName="[ag2_ssfc].[FC_MCU_CODE].[All]" allUniqueName="[ag2_ssfc].[FC_MCU_CODE].[All]" dimensionUniqueName="[ag2_ssfc]" displayFolder="" count="0" memberValueDatatype="130" unbalanced="0"/>
    <cacheHierarchy uniqueName="[ag2_ssfc].[fsa]" caption="fsa" attribute="1" defaultMemberUniqueName="[ag2_ssfc].[fsa].[All]" allUniqueName="[ag2_ssfc].[fsa].[All]" dimensionUniqueName="[ag2_ssfc]" displayFolder="" count="0" memberValueDatatype="130" unbalanced="0"/>
    <cacheHierarchy uniqueName="[ag2_ssfc].[Group]" caption="Group" attribute="1" defaultMemberUniqueName="[ag2_ssfc].[Group].[All]" allUniqueName="[ag2_ssfc].[Group].[All]" dimensionUniqueName="[ag2_ssfc]" displayFolder="" count="2" memberValueDatatype="130" unbalanced="0"/>
    <cacheHierarchy uniqueName="[ag2_ssfc].[GTA]" caption="GTA" attribute="1" defaultMemberUniqueName="[ag2_ssfc].[GTA].[All]" allUniqueName="[ag2_ssfc].[GTA].[All]" dimensionUniqueName="[ag2_ssfc]" displayFolder="" count="0" memberValueDatatype="5" unbalanced="0"/>
    <cacheHierarchy uniqueName="[ag2_ssfc].[gta_1]" caption="gta_1" attribute="1" defaultMemberUniqueName="[ag2_ssfc].[gta_1].[All]" allUniqueName="[ag2_ssfc].[gta_1].[All]" dimensionUniqueName="[ag2_ssfc]" displayFolder="" count="0" memberValueDatatype="5" unbalanced="0"/>
    <cacheHierarchy uniqueName="[ag2_ssfc].[gta_2]" caption="gta_2" attribute="1" defaultMemberUniqueName="[ag2_ssfc].[gta_2].[All]" allUniqueName="[ag2_ssfc].[gta_2].[All]" dimensionUniqueName="[ag2_ssfc]" displayFolder="" count="0" memberValueDatatype="5" unbalanced="0"/>
    <cacheHierarchy uniqueName="[ag2_ssfc].[halib]" caption="halib" attribute="1" defaultMemberUniqueName="[ag2_ssfc].[halib].[All]" allUniqueName="[ag2_ssfc].[halib].[All]" dimensionUniqueName="[ag2_ssfc]" displayFolder="" count="0" memberValueDatatype="5" unbalanced="0"/>
    <cacheHierarchy uniqueName="[ag2_ssfc].[halib_1]" caption="halib_1" attribute="1" defaultMemberUniqueName="[ag2_ssfc].[halib_1].[All]" allUniqueName="[ag2_ssfc].[halib_1].[All]" dimensionUniqueName="[ag2_ssfc]" displayFolder="" count="0" memberValueDatatype="5" unbalanced="0"/>
    <cacheHierarchy uniqueName="[ag2_ssfc].[halib_2]" caption="halib_2" attribute="1" defaultMemberUniqueName="[ag2_ssfc].[halib_2].[All]" allUniqueName="[ag2_ssfc].[halib_2].[All]" dimensionUniqueName="[ag2_ssfc]" displayFolder="" count="0" memberValueDatatype="5" unbalanced="0"/>
    <cacheHierarchy uniqueName="[ag2_ssfc].[ID]" caption="ID" attribute="1" defaultMemberUniqueName="[ag2_ssfc].[ID].[All]" allUniqueName="[ag2_ssfc].[ID].[All]" dimensionUniqueName="[ag2_ssfc]" displayFolder="" count="0" memberValueDatatype="5" unbalanced="0"/>
    <cacheHierarchy uniqueName="[ag2_ssfc].[lind]" caption="lind" attribute="1" defaultMemberUniqueName="[ag2_ssfc].[lind].[All]" allUniqueName="[ag2_ssfc].[lind].[All]" dimensionUniqueName="[ag2_ssfc]" displayFolder="" count="0" memberValueDatatype="5" unbalanced="0"/>
    <cacheHierarchy uniqueName="[ag2_ssfc].[lind_1]" caption="lind_1" attribute="1" defaultMemberUniqueName="[ag2_ssfc].[lind_1].[All]" allUniqueName="[ag2_ssfc].[lind_1].[All]" dimensionUniqueName="[ag2_ssfc]" displayFolder="" count="0" memberValueDatatype="5" unbalanced="0"/>
    <cacheHierarchy uniqueName="[ag2_ssfc].[lind_2]" caption="lind_2" attribute="1" defaultMemberUniqueName="[ag2_ssfc].[lind_2].[All]" allUniqueName="[ag2_ssfc].[lind_2].[All]" dimensionUniqueName="[ag2_ssfc]" displayFolder="" count="0" memberValueDatatype="5" unbalanced="0"/>
    <cacheHierarchy uniqueName="[ag2_ssfc].[maxdate]" caption="maxdate" attribute="1" defaultMemberUniqueName="[ag2_ssfc].[maxdate].[All]" allUniqueName="[ag2_ssfc].[maxdate].[All]" dimensionUniqueName="[ag2_ssfc]" displayFolder="" count="0" memberValueDatatype="5" unbalanced="0"/>
    <cacheHierarchy uniqueName="[ag2_ssfc].[mindate]" caption="mindate" attribute="1" defaultMemberUniqueName="[ag2_ssfc].[mindate].[All]" allUniqueName="[ag2_ssfc].[mindate].[All]" dimensionUniqueName="[ag2_ssfc]" displayFolder="" count="0" memberValueDatatype="5" unbalanced="0"/>
    <cacheHierarchy uniqueName="[ag2_ssfc].[oldCampus]" caption="oldCampus" attribute="1" defaultMemberUniqueName="[ag2_ssfc].[oldCampus].[All]" allUniqueName="[ag2_ssfc].[oldCampus].[All]" dimensionUniqueName="[ag2_ssfc]" displayFolder="" count="0" memberValueDatatype="130" unbalanced="0"/>
    <cacheHierarchy uniqueName="[ag2_ssfc].[oldDESCR]" caption="oldDESCR" attribute="1" defaultMemberUniqueName="[ag2_ssfc].[oldDESCR].[All]" allUniqueName="[ag2_ssfc].[oldDESCR].[All]" dimensionUniqueName="[ag2_ssfc]" displayFolder="" count="0" memberValueDatatype="130" unbalanced="0"/>
    <cacheHierarchy uniqueName="[ag2_ssfc].[oldGroup]" caption="oldGroup" attribute="1" defaultMemberUniqueName="[ag2_ssfc].[oldGroup].[All]" allUniqueName="[ag2_ssfc].[oldGroup].[All]" dimensionUniqueName="[ag2_ssfc]" displayFolder="" count="0" memberValueDatatype="130" unbalanced="0"/>
    <cacheHierarchy uniqueName="[ag2_ssfc].[peter]" caption="peter" attribute="1" defaultMemberUniqueName="[ag2_ssfc].[peter].[All]" allUniqueName="[ag2_ssfc].[peter].[All]" dimensionUniqueName="[ag2_ssfc]" displayFolder="" count="0" memberValueDatatype="5" unbalanced="0"/>
    <cacheHierarchy uniqueName="[ag2_ssfc].[peter_1]" caption="peter_1" attribute="1" defaultMemberUniqueName="[ag2_ssfc].[peter_1].[All]" allUniqueName="[ag2_ssfc].[peter_1].[All]" dimensionUniqueName="[ag2_ssfc]" displayFolder="" count="0" memberValueDatatype="5" unbalanced="0"/>
    <cacheHierarchy uniqueName="[ag2_ssfc].[peter_2]" caption="peter_2" attribute="1" defaultMemberUniqueName="[ag2_ssfc].[peter_2].[All]" allUniqueName="[ag2_ssfc].[peter_2].[All]" dimensionUniqueName="[ag2_ssfc]" displayFolder="" count="0" memberValueDatatype="5" unbalanced="0"/>
    <cacheHierarchy uniqueName="[ag2_ssfc].[POSTAL]" caption="POSTAL" attribute="1" defaultMemberUniqueName="[ag2_ssfc].[POSTAL].[All]" allUniqueName="[ag2_ssfc].[POSTAL].[All]" dimensionUniqueName="[ag2_ssfc]" displayFolder="" count="0" memberValueDatatype="130" unbalanced="0"/>
    <cacheHierarchy uniqueName="[ag2_ssfc].[PROV]" caption="PROV" attribute="1" defaultMemberUniqueName="[ag2_ssfc].[PROV].[All]" allUniqueName="[ag2_ssfc].[PROV].[All]" dimensionUniqueName="[ag2_ssfc]" displayFolder="" count="0" memberValueDatatype="5" unbalanced="0"/>
    <cacheHierarchy uniqueName="[ag2_ssfc].[prov_1]" caption="prov_1" attribute="1" defaultMemberUniqueName="[ag2_ssfc].[prov_1].[All]" allUniqueName="[ag2_ssfc].[prov_1].[All]" dimensionUniqueName="[ag2_ssfc]" displayFolder="" count="0" memberValueDatatype="5" unbalanced="0"/>
    <cacheHierarchy uniqueName="[ag2_ssfc].[prov_2]" caption="prov_2" attribute="1" defaultMemberUniqueName="[ag2_ssfc].[prov_2].[All]" allUniqueName="[ag2_ssfc].[prov_2].[All]" dimensionUniqueName="[ag2_ssfc]" displayFolder="" count="0" memberValueDatatype="5" unbalanced="0"/>
    <cacheHierarchy uniqueName="[ag2_ssfc].[REGION]" caption="REGION" attribute="1" defaultMemberUniqueName="[ag2_ssfc].[REGION].[All]" allUniqueName="[ag2_ssfc].[REGION].[All]" dimensionUniqueName="[ag2_ssfc]" displayFolder="" count="0" memberValueDatatype="5" unbalanced="0"/>
    <cacheHierarchy uniqueName="[ag2_ssfc].[region_1]" caption="region_1" attribute="1" defaultMemberUniqueName="[ag2_ssfc].[region_1].[All]" allUniqueName="[ag2_ssfc].[region_1].[All]" dimensionUniqueName="[ag2_ssfc]" displayFolder="" count="0" memberValueDatatype="5" unbalanced="0"/>
    <cacheHierarchy uniqueName="[ag2_ssfc].[region_2]" caption="region_2" attribute="1" defaultMemberUniqueName="[ag2_ssfc].[region_2].[All]" allUniqueName="[ag2_ssfc].[region_2].[All]" dimensionUniqueName="[ag2_ssfc]" displayFolder="" count="0" memberValueDatatype="5" unbalanced="0"/>
    <cacheHierarchy uniqueName="[ag2_ssfc].[semester]" caption="semester" attribute="1" defaultMemberUniqueName="[ag2_ssfc].[semester].[All]" allUniqueName="[ag2_ssfc].[semester].[All]" dimensionUniqueName="[ag2_ssfc]" displayFolder="" count="2" memberValueDatatype="130" unbalanced="0"/>
    <cacheHierarchy uniqueName="[ag2_ssfc].[STATE]" caption="STATE" attribute="1" defaultMemberUniqueName="[ag2_ssfc].[STATE].[All]" allUniqueName="[ag2_ssfc].[STATE].[All]" dimensionUniqueName="[ag2_ssfc]" displayFolder="" count="0" memberValueDatatype="130" unbalanced="0"/>
    <cacheHierarchy uniqueName="[ag2_ssfc].[term]" caption="term" attribute="1" defaultMemberUniqueName="[ag2_ssfc].[term].[All]" allUniqueName="[ag2_ssfc].[term].[All]" dimensionUniqueName="[ag2_ssfc]" displayFolder="" count="0" memberValueDatatype="130" unbalanced="0"/>
    <cacheHierarchy uniqueName="[ag2_ssfc].[termdate]" caption="termdate" attribute="1" time="1" defaultMemberUniqueName="[ag2_ssfc].[termdate].[All]" allUniqueName="[ag2_ssfc].[termdate].[All]" dimensionUniqueName="[ag2_ssfc]" displayFolder="" count="0" memberValueDatatype="7" unbalanced="0"/>
    <cacheHierarchy uniqueName="[ag2_ssfc].[termdate (Month)]" caption="termdate (Month)" attribute="1" defaultMemberUniqueName="[ag2_ssfc].[termdate (Month)].[All]" allUniqueName="[ag2_ssfc].[termdate (Month)].[All]" dimensionUniqueName="[ag2_ssfc]" displayFolder="" count="0" memberValueDatatype="130" unbalanced="0"/>
    <cacheHierarchy uniqueName="[ag2_ssfc].[termdate (Quarter)]" caption="termdate (Quarter)" attribute="1" defaultMemberUniqueName="[ag2_ssfc].[termdate (Quarter)].[All]" allUniqueName="[ag2_ssfc].[termdate (Quarter)].[All]" dimensionUniqueName="[ag2_ssfc]" displayFolder="" count="0" memberValueDatatype="130" unbalanced="0"/>
    <cacheHierarchy uniqueName="[ag2_ssfc].[termdate (Year)]" caption="termdate (Year)" attribute="1" defaultMemberUniqueName="[ag2_ssfc].[termdate (Year)].[All]" allUniqueName="[ag2_ssfc].[termdate (Year)].[All]" dimensionUniqueName="[ag2_ssfc]" displayFolder="" count="0" memberValueDatatype="130" unbalanced="0"/>
    <cacheHierarchy uniqueName="[ag2_ssfc].[total_N]" caption="total_N" attribute="1" defaultMemberUniqueName="[ag2_ssfc].[total_N].[All]" allUniqueName="[ag2_ssfc].[total_N].[All]" dimensionUniqueName="[ag2_ssfc]" displayFolder="" count="0" memberValueDatatype="5" unbalanced="0"/>
    <cacheHierarchy uniqueName="[ag2_ssfc].[TRNSCR_DESCR]" caption="TRNSCR_DESCR" attribute="1" defaultMemberUniqueName="[ag2_ssfc].[TRNSCR_DESCR].[All]" allUniqueName="[ag2_ssfc].[TRNSCR_DESCR].[All]" dimensionUniqueName="[ag2_ssfc]" displayFolder="" count="0" memberValueDatatype="130" unbalanced="0"/>
    <cacheHierarchy uniqueName="[ag2_ssfc].[Year]" caption="Year" attribute="1" defaultMemberUniqueName="[ag2_ssfc].[Year].[All]" allUniqueName="[ag2_ssfc].[Year].[All]" dimensionUniqueName="[ag2_ssfc]" displayFolder="" count="0" memberValueDatatype="130" unbalanced="0"/>
    <cacheHierarchy uniqueName="[ag2_ssfc].[termdate (Month Index)]" caption="termdate (Month Index)" attribute="1" defaultMemberUniqueName="[ag2_ssfc].[termdate (Month Index)].[All]" allUniqueName="[ag2_ssfc].[termdate (Month Index)].[All]" dimensionUniqueName="[ag2_ssfc]" displayFolder="" count="0" memberValueDatatype="20" unbalanced="0" hidden="1"/>
    <cacheHierarchy uniqueName="[Measures].[Sum of region_1]" caption="Sum of region_1" measure="1" displayFolder="" measureGroup="ag2_ssfc" count="0">
      <extLst>
        <ext xmlns:x15="http://schemas.microsoft.com/office/spreadsheetml/2010/11/main" uri="{B97F6D7D-B522-45F9-BDA1-12C45D357490}">
          <x15:cacheHierarchy aggregatedColumn="48"/>
        </ext>
      </extLst>
    </cacheHierarchy>
    <cacheHierarchy uniqueName="[Measures].[Sum of region_2]" caption="Sum of region_2" measure="1" displayFolder="" measureGroup="ag2_ssfc" count="0">
      <extLst>
        <ext xmlns:x15="http://schemas.microsoft.com/office/spreadsheetml/2010/11/main" uri="{B97F6D7D-B522-45F9-BDA1-12C45D357490}">
          <x15:cacheHierarchy aggregatedColumn="49"/>
        </ext>
      </extLst>
    </cacheHierarchy>
    <cacheHierarchy uniqueName="[Measures].[Sum of peter_1]" caption="Sum of peter_1" measure="1" displayFolder="" measureGroup="ag2_ssfc" count="0">
      <extLst>
        <ext xmlns:x15="http://schemas.microsoft.com/office/spreadsheetml/2010/11/main" uri="{B97F6D7D-B522-45F9-BDA1-12C45D357490}">
          <x15:cacheHierarchy aggregatedColumn="41"/>
        </ext>
      </extLst>
    </cacheHierarchy>
    <cacheHierarchy uniqueName="[Measures].[Sum of peter_2]" caption="Sum of peter_2" measure="1" displayFolder="" measureGroup="ag2_ssfc" count="0">
      <extLst>
        <ext xmlns:x15="http://schemas.microsoft.com/office/spreadsheetml/2010/11/main" uri="{B97F6D7D-B522-45F9-BDA1-12C45D357490}">
          <x15:cacheHierarchy aggregatedColumn="42"/>
        </ext>
      </extLst>
    </cacheHierarchy>
    <cacheHierarchy uniqueName="[Measures].[Sum of lind_1]" caption="Sum of lind_1" measure="1" displayFolder="" measureGroup="ag2_ssfc" count="0">
      <extLst>
        <ext xmlns:x15="http://schemas.microsoft.com/office/spreadsheetml/2010/11/main" uri="{B97F6D7D-B522-45F9-BDA1-12C45D357490}">
          <x15:cacheHierarchy aggregatedColumn="33"/>
        </ext>
      </extLst>
    </cacheHierarchy>
    <cacheHierarchy uniqueName="[Measures].[Sum of halib_1]" caption="Sum of halib_1" measure="1" displayFolder="" measureGroup="ag2_ssfc" count="0">
      <extLst>
        <ext xmlns:x15="http://schemas.microsoft.com/office/spreadsheetml/2010/11/main" uri="{B97F6D7D-B522-45F9-BDA1-12C45D357490}">
          <x15:cacheHierarchy aggregatedColumn="29"/>
        </ext>
      </extLst>
    </cacheHierarchy>
    <cacheHierarchy uniqueName="[Measures].[Sum of cob_1]" caption="Sum of cob_1" measure="1" displayFolder="" measureGroup="ag2_ssfc" count="0">
      <extLst>
        <ext xmlns:x15="http://schemas.microsoft.com/office/spreadsheetml/2010/11/main" uri="{B97F6D7D-B522-45F9-BDA1-12C45D357490}">
          <x15:cacheHierarchy aggregatedColumn="11"/>
        </ext>
      </extLst>
    </cacheHierarchy>
    <cacheHierarchy uniqueName="[Measures].[Sum of gta_1]" caption="Sum of gta_1" measure="1" displayFolder="" measureGroup="ag2_ssfc" count="0">
      <extLst>
        <ext xmlns:x15="http://schemas.microsoft.com/office/spreadsheetml/2010/11/main" uri="{B97F6D7D-B522-45F9-BDA1-12C45D357490}">
          <x15:cacheHierarchy aggregatedColumn="26"/>
        </ext>
      </extLst>
    </cacheHierarchy>
    <cacheHierarchy uniqueName="[Measures].[Count of Year]" caption="Count of Year" measure="1" displayFolder="" measureGroup="ag2_ssfc" count="0">
      <extLst>
        <ext xmlns:x15="http://schemas.microsoft.com/office/spreadsheetml/2010/11/main" uri="{B97F6D7D-B522-45F9-BDA1-12C45D357490}">
          <x15:cacheHierarchy aggregatedColumn="59"/>
        </ext>
      </extLst>
    </cacheHierarchy>
    <cacheHierarchy uniqueName="[Measures].[sumTOT_N]" caption="sumTOT_N" measure="1" displayFolder="" measureGroup="ag2_ssfc" count="0"/>
    <cacheHierarchy uniqueName="[Measures].[sumRegion1]" caption="sumRegion1" measure="1" displayFolder="" measureGroup="ag2_ssfc" count="0"/>
    <cacheHierarchy uniqueName="[Measures].[sumRegion2]" caption="sumRegion2" measure="1" displayFolder="" measureGroup="ag2_ssfc" count="0"/>
    <cacheHierarchy uniqueName="[Measures].[p_region1]" caption="p_region1" measure="1" displayFolder="" measureGroup="ag2_ssfc" count="0"/>
    <cacheHierarchy uniqueName="[Measures].[sumPeter1]" caption="sumPeter1" measure="1" displayFolder="" measureGroup="ag2_ssfc" count="0"/>
    <cacheHierarchy uniqueName="[Measures].[p_peter1]" caption="p_peter1" measure="1" displayFolder="" measureGroup="ag2_ssfc" count="0"/>
    <cacheHierarchy uniqueName="[Measures].[sumHalib1]" caption="sumHalib1" measure="1" displayFolder="" measureGroup="ag2_ssfc" count="0"/>
    <cacheHierarchy uniqueName="[Measures].[sumLind1]" caption="sumLind1" measure="1" displayFolder="" measureGroup="ag2_ssfc" count="0"/>
    <cacheHierarchy uniqueName="[Measures].[sumCob1]" caption="sumCob1" measure="1" displayFolder="" measureGroup="ag2_ssfc" count="0"/>
    <cacheHierarchy uniqueName="[Measures].[p_Halib1]" caption="p_Halib1" measure="1" displayFolder="" measureGroup="ag2_ssfc" count="0"/>
    <cacheHierarchy uniqueName="[Measures].[p_Lind1]" caption="p_Lind1" measure="1" displayFolder="" measureGroup="ag2_ssfc" count="0"/>
    <cacheHierarchy uniqueName="[Measures].[p_Cob1]" caption="p_Cob1" measure="1" displayFolder="" measureGroup="ag2_ssfc" count="0"/>
    <cacheHierarchy uniqueName="[Measures].[p_region2]" caption="p_region2" measure="1" displayFolder="" measureGroup="ag2_ssfc" count="0"/>
    <cacheHierarchy uniqueName="[Measures].[sumGTA1]" caption="sumGTA1" measure="1" displayFolder="" measureGroup="ag2_ssfc" count="0"/>
    <cacheHierarchy uniqueName="[Measures].[p_GTA1]" caption="p_GTA1" measure="1" displayFolder="" measureGroup="ag2_ssfc" count="0"/>
    <cacheHierarchy uniqueName="[Measures].[__XL_Count ag2_ssfc]" caption="__XL_Count ag2_ssfc" measure="1" displayFolder="" measureGroup="ag2_ssfc"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61"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saveData="0" refreshedBy="Monique Gatt" refreshedDate="43544.514448958333" createdVersion="3" refreshedVersion="6" minRefreshableVersion="3" recordCount="0" supportSubquery="1" supportAdvancedDrill="1">
  <cacheSource type="external" connectionId="2">
    <extLst>
      <ext xmlns:x14="http://schemas.microsoft.com/office/spreadsheetml/2009/9/main" uri="{F057638F-6D5F-4e77-A914-E7F072B9BCA8}">
        <x14:sourceConnection name="ThisWorkbookDataModel"/>
      </ext>
    </extLst>
  </cacheSource>
  <cacheFields count="0"/>
  <cacheHierarchies count="87">
    <cacheHierarchy uniqueName="[ag2_ssfc].[ACAD_GROUP]" caption="ACAD_GROUP" attribute="1" defaultMemberUniqueName="[ag2_ssfc].[ACAD_GROUP].[All]" allUniqueName="[ag2_ssfc].[ACAD_GROUP].[All]" dimensionUniqueName="[ag2_ssfc]" displayFolder="" count="0" memberValueDatatype="130" unbalanced="0"/>
    <cacheHierarchy uniqueName="[ag2_ssfc].[ACAD_PROG]" caption="ACAD_PROG" attribute="1" defaultMemberUniqueName="[ag2_ssfc].[ACAD_PROG].[All]" allUniqueName="[ag2_ssfc].[ACAD_PROG].[All]" dimensionUniqueName="[ag2_ssfc]" displayFolder="" count="0" memberValueDatatype="130" unbalanced="0"/>
    <cacheHierarchy uniqueName="[ag2_ssfc].[academicyear]" caption="academicyear" attribute="1" defaultMemberUniqueName="[ag2_ssfc].[academicyear].[All]" allUniqueName="[ag2_ssfc].[academicyear].[All]" dimensionUniqueName="[ag2_ssfc]" displayFolder="" count="2" memberValueDatatype="130" unbalanced="0"/>
    <cacheHierarchy uniqueName="[ag2_ssfc].[ADD_TYPE]" caption="ADD_TYPE" attribute="1" defaultMemberUniqueName="[ag2_ssfc].[ADD_TYPE].[All]" allUniqueName="[ag2_ssfc].[ADD_TYPE].[All]" dimensionUniqueName="[ag2_ssfc]" displayFolder="" count="0" memberValueDatatype="130" unbalanced="0"/>
    <cacheHierarchy uniqueName="[ag2_ssfc].[ADDRESS]" caption="ADDRESS" attribute="1" defaultMemberUniqueName="[ag2_ssfc].[ADDRESS].[All]" allUniqueName="[ag2_ssfc].[ADDRESS].[All]" dimensionUniqueName="[ag2_ssfc]" displayFolder="" count="0" memberValueDatatype="130" unbalanced="0"/>
    <cacheHierarchy uniqueName="[ag2_ssfc].[Campus]" caption="Campus" attribute="1" defaultMemberUniqueName="[ag2_ssfc].[Campus].[All]" allUniqueName="[ag2_ssfc].[Campus].[All]" dimensionUniqueName="[ag2_ssfc]" displayFolder="" count="0" memberValueDatatype="130" unbalanced="0"/>
    <cacheHierarchy uniqueName="[ag2_ssfc].[CAMPUS_DESCR]" caption="CAMPUS_DESCR" attribute="1" defaultMemberUniqueName="[ag2_ssfc].[CAMPUS_DESCR].[All]" allUniqueName="[ag2_ssfc].[CAMPUS_DESCR].[All]" dimensionUniqueName="[ag2_ssfc]" displayFolder="" count="2" memberValueDatatype="130" unbalanced="0"/>
    <cacheHierarchy uniqueName="[ag2_ssfc].[CAN_PROG_DUR_UNIT]" caption="CAN_PROG_DUR_UNIT" attribute="1" defaultMemberUniqueName="[ag2_ssfc].[CAN_PROG_DUR_UNIT].[All]" allUniqueName="[ag2_ssfc].[CAN_PROG_DUR_UNIT].[All]" dimensionUniqueName="[ag2_ssfc]" displayFolder="" count="0" memberValueDatatype="130" unbalanced="0"/>
    <cacheHierarchy uniqueName="[ag2_ssfc].[CAN_PROG_DURATION]" caption="CAN_PROG_DURATION" attribute="1" defaultMemberUniqueName="[ag2_ssfc].[CAN_PROG_DURATION].[All]" allUniqueName="[ag2_ssfc].[CAN_PROG_DURATION].[All]" dimensionUniqueName="[ag2_ssfc]" displayFolder="" count="0" memberValueDatatype="130" unbalanced="0"/>
    <cacheHierarchy uniqueName="[ag2_ssfc].[CITY]" caption="CITY" attribute="1" defaultMemberUniqueName="[ag2_ssfc].[CITY].[All]" allUniqueName="[ag2_ssfc].[CITY].[All]" dimensionUniqueName="[ag2_ssfc]" displayFolder="" count="0" memberValueDatatype="130" unbalanced="0"/>
    <cacheHierarchy uniqueName="[ag2_ssfc].[cob]" caption="cob" attribute="1" defaultMemberUniqueName="[ag2_ssfc].[cob].[All]" allUniqueName="[ag2_ssfc].[cob].[All]" dimensionUniqueName="[ag2_ssfc]" displayFolder="" count="0" memberValueDatatype="5" unbalanced="0"/>
    <cacheHierarchy uniqueName="[ag2_ssfc].[cob_1]" caption="cob_1" attribute="1" defaultMemberUniqueName="[ag2_ssfc].[cob_1].[All]" allUniqueName="[ag2_ssfc].[cob_1].[All]" dimensionUniqueName="[ag2_ssfc]" displayFolder="" count="0" memberValueDatatype="5" unbalanced="0"/>
    <cacheHierarchy uniqueName="[ag2_ssfc].[cob_2]" caption="cob_2" attribute="1" defaultMemberUniqueName="[ag2_ssfc].[cob_2].[All]" allUniqueName="[ag2_ssfc].[cob_2].[All]" dimensionUniqueName="[ag2_ssfc]" displayFolder="" count="0" memberValueDatatype="5" unbalanced="0"/>
    <cacheHierarchy uniqueName="[ag2_ssfc].[COUNTRY]" caption="COUNTRY" attribute="1" defaultMemberUniqueName="[ag2_ssfc].[COUNTRY].[All]" allUniqueName="[ag2_ssfc].[COUNTRY].[All]" dimensionUniqueName="[ag2_ssfc]" displayFolder="" count="0" memberValueDatatype="130" unbalanced="0"/>
    <cacheHierarchy uniqueName="[ag2_ssfc].[CURRENT]" caption="CURRENT" attribute="1" defaultMemberUniqueName="[ag2_ssfc].[CURRENT].[All]" allUniqueName="[ag2_ssfc].[CURRENT].[All]" dimensionUniqueName="[ag2_ssfc]" displayFolder="" count="0" memberValueDatatype="5" unbalanced="0"/>
    <cacheHierarchy uniqueName="[ag2_ssfc].[DEGREE]" caption="DEGREE" attribute="1" defaultMemberUniqueName="[ag2_ssfc].[DEGREE].[All]" allUniqueName="[ag2_ssfc].[DEGREE].[All]" dimensionUniqueName="[ag2_ssfc]" displayFolder="" count="0" memberValueDatatype="130" unbalanced="0"/>
    <cacheHierarchy uniqueName="[ag2_ssfc].[DEGREE_DESC]" caption="DEGREE_DESC" attribute="1" defaultMemberUniqueName="[ag2_ssfc].[DEGREE_DESC].[All]" allUniqueName="[ag2_ssfc].[DEGREE_DESC].[All]" dimensionUniqueName="[ag2_ssfc]" displayFolder="" count="0" memberValueDatatype="130" unbalanced="0"/>
    <cacheHierarchy uniqueName="[ag2_ssfc].[DESCR]" caption="DESCR" attribute="1" defaultMemberUniqueName="[ag2_ssfc].[DESCR].[All]" allUniqueName="[ag2_ssfc].[DESCR].[All]" dimensionUniqueName="[ag2_ssfc]" displayFolder="" count="2" memberValueDatatype="130" unbalanced="0"/>
    <cacheHierarchy uniqueName="[ag2_ssfc].[diff]" caption="diff" attribute="1" defaultMemberUniqueName="[ag2_ssfc].[diff].[All]" allUniqueName="[ag2_ssfc].[diff].[All]" dimensionUniqueName="[ag2_ssfc]" displayFolder="" count="0" memberValueDatatype="5" unbalanced="0"/>
    <cacheHierarchy uniqueName="[ag2_ssfc].[EFF_FROM]" caption="EFF_FROM" attribute="1" time="1" defaultMemberUniqueName="[ag2_ssfc].[EFF_FROM].[All]" allUniqueName="[ag2_ssfc].[EFF_FROM].[All]" dimensionUniqueName="[ag2_ssfc]" displayFolder="" count="0" memberValueDatatype="7" unbalanced="0"/>
    <cacheHierarchy uniqueName="[ag2_ssfc].[f]" caption="f" attribute="1" defaultMemberUniqueName="[ag2_ssfc].[f].[All]" allUniqueName="[ag2_ssfc].[f].[All]" dimensionUniqueName="[ag2_ssfc]" displayFolder="" count="0" memberValueDatatype="130" unbalanced="0"/>
    <cacheHierarchy uniqueName="[ag2_ssfc].[FC_APS_NBR]" caption="FC_APS_NBR" attribute="1" defaultMemberUniqueName="[ag2_ssfc].[FC_APS_NBR].[All]" allUniqueName="[ag2_ssfc].[FC_APS_NBR].[All]" dimensionUniqueName="[ag2_ssfc]" displayFolder="" count="0" memberValueDatatype="130" unbalanced="0"/>
    <cacheHierarchy uniqueName="[ag2_ssfc].[FC_MCU_CODE]" caption="FC_MCU_CODE" attribute="1" defaultMemberUniqueName="[ag2_ssfc].[FC_MCU_CODE].[All]" allUniqueName="[ag2_ssfc].[FC_MCU_CODE].[All]" dimensionUniqueName="[ag2_ssfc]" displayFolder="" count="0" memberValueDatatype="130" unbalanced="0"/>
    <cacheHierarchy uniqueName="[ag2_ssfc].[fsa]" caption="fsa" attribute="1" defaultMemberUniqueName="[ag2_ssfc].[fsa].[All]" allUniqueName="[ag2_ssfc].[fsa].[All]" dimensionUniqueName="[ag2_ssfc]" displayFolder="" count="0" memberValueDatatype="130" unbalanced="0"/>
    <cacheHierarchy uniqueName="[ag2_ssfc].[Group]" caption="Group" attribute="1" defaultMemberUniqueName="[ag2_ssfc].[Group].[All]" allUniqueName="[ag2_ssfc].[Group].[All]" dimensionUniqueName="[ag2_ssfc]" displayFolder="" count="2" memberValueDatatype="130" unbalanced="0"/>
    <cacheHierarchy uniqueName="[ag2_ssfc].[GTA]" caption="GTA" attribute="1" defaultMemberUniqueName="[ag2_ssfc].[GTA].[All]" allUniqueName="[ag2_ssfc].[GTA].[All]" dimensionUniqueName="[ag2_ssfc]" displayFolder="" count="0" memberValueDatatype="5" unbalanced="0"/>
    <cacheHierarchy uniqueName="[ag2_ssfc].[gta_1]" caption="gta_1" attribute="1" defaultMemberUniqueName="[ag2_ssfc].[gta_1].[All]" allUniqueName="[ag2_ssfc].[gta_1].[All]" dimensionUniqueName="[ag2_ssfc]" displayFolder="" count="0" memberValueDatatype="5" unbalanced="0"/>
    <cacheHierarchy uniqueName="[ag2_ssfc].[gta_2]" caption="gta_2" attribute="1" defaultMemberUniqueName="[ag2_ssfc].[gta_2].[All]" allUniqueName="[ag2_ssfc].[gta_2].[All]" dimensionUniqueName="[ag2_ssfc]" displayFolder="" count="0" memberValueDatatype="5" unbalanced="0"/>
    <cacheHierarchy uniqueName="[ag2_ssfc].[halib]" caption="halib" attribute="1" defaultMemberUniqueName="[ag2_ssfc].[halib].[All]" allUniqueName="[ag2_ssfc].[halib].[All]" dimensionUniqueName="[ag2_ssfc]" displayFolder="" count="0" memberValueDatatype="5" unbalanced="0"/>
    <cacheHierarchy uniqueName="[ag2_ssfc].[halib_1]" caption="halib_1" attribute="1" defaultMemberUniqueName="[ag2_ssfc].[halib_1].[All]" allUniqueName="[ag2_ssfc].[halib_1].[All]" dimensionUniqueName="[ag2_ssfc]" displayFolder="" count="0" memberValueDatatype="5" unbalanced="0"/>
    <cacheHierarchy uniqueName="[ag2_ssfc].[halib_2]" caption="halib_2" attribute="1" defaultMemberUniqueName="[ag2_ssfc].[halib_2].[All]" allUniqueName="[ag2_ssfc].[halib_2].[All]" dimensionUniqueName="[ag2_ssfc]" displayFolder="" count="0" memberValueDatatype="5" unbalanced="0"/>
    <cacheHierarchy uniqueName="[ag2_ssfc].[ID]" caption="ID" attribute="1" defaultMemberUniqueName="[ag2_ssfc].[ID].[All]" allUniqueName="[ag2_ssfc].[ID].[All]" dimensionUniqueName="[ag2_ssfc]" displayFolder="" count="0" memberValueDatatype="5" unbalanced="0"/>
    <cacheHierarchy uniqueName="[ag2_ssfc].[lind]" caption="lind" attribute="1" defaultMemberUniqueName="[ag2_ssfc].[lind].[All]" allUniqueName="[ag2_ssfc].[lind].[All]" dimensionUniqueName="[ag2_ssfc]" displayFolder="" count="0" memberValueDatatype="5" unbalanced="0"/>
    <cacheHierarchy uniqueName="[ag2_ssfc].[lind_1]" caption="lind_1" attribute="1" defaultMemberUniqueName="[ag2_ssfc].[lind_1].[All]" allUniqueName="[ag2_ssfc].[lind_1].[All]" dimensionUniqueName="[ag2_ssfc]" displayFolder="" count="0" memberValueDatatype="5" unbalanced="0"/>
    <cacheHierarchy uniqueName="[ag2_ssfc].[lind_2]" caption="lind_2" attribute="1" defaultMemberUniqueName="[ag2_ssfc].[lind_2].[All]" allUniqueName="[ag2_ssfc].[lind_2].[All]" dimensionUniqueName="[ag2_ssfc]" displayFolder="" count="0" memberValueDatatype="5" unbalanced="0"/>
    <cacheHierarchy uniqueName="[ag2_ssfc].[maxdate]" caption="maxdate" attribute="1" defaultMemberUniqueName="[ag2_ssfc].[maxdate].[All]" allUniqueName="[ag2_ssfc].[maxdate].[All]" dimensionUniqueName="[ag2_ssfc]" displayFolder="" count="0" memberValueDatatype="5" unbalanced="0"/>
    <cacheHierarchy uniqueName="[ag2_ssfc].[mindate]" caption="mindate" attribute="1" defaultMemberUniqueName="[ag2_ssfc].[mindate].[All]" allUniqueName="[ag2_ssfc].[mindate].[All]" dimensionUniqueName="[ag2_ssfc]" displayFolder="" count="0" memberValueDatatype="5" unbalanced="0"/>
    <cacheHierarchy uniqueName="[ag2_ssfc].[oldCampus]" caption="oldCampus" attribute="1" defaultMemberUniqueName="[ag2_ssfc].[oldCampus].[All]" allUniqueName="[ag2_ssfc].[oldCampus].[All]" dimensionUniqueName="[ag2_ssfc]" displayFolder="" count="0" memberValueDatatype="130" unbalanced="0"/>
    <cacheHierarchy uniqueName="[ag2_ssfc].[oldDESCR]" caption="oldDESCR" attribute="1" defaultMemberUniqueName="[ag2_ssfc].[oldDESCR].[All]" allUniqueName="[ag2_ssfc].[oldDESCR].[All]" dimensionUniqueName="[ag2_ssfc]" displayFolder="" count="0" memberValueDatatype="130" unbalanced="0"/>
    <cacheHierarchy uniqueName="[ag2_ssfc].[oldGroup]" caption="oldGroup" attribute="1" defaultMemberUniqueName="[ag2_ssfc].[oldGroup].[All]" allUniqueName="[ag2_ssfc].[oldGroup].[All]" dimensionUniqueName="[ag2_ssfc]" displayFolder="" count="0" memberValueDatatype="130" unbalanced="0"/>
    <cacheHierarchy uniqueName="[ag2_ssfc].[peter]" caption="peter" attribute="1" defaultMemberUniqueName="[ag2_ssfc].[peter].[All]" allUniqueName="[ag2_ssfc].[peter].[All]" dimensionUniqueName="[ag2_ssfc]" displayFolder="" count="0" memberValueDatatype="5" unbalanced="0"/>
    <cacheHierarchy uniqueName="[ag2_ssfc].[peter_1]" caption="peter_1" attribute="1" defaultMemberUniqueName="[ag2_ssfc].[peter_1].[All]" allUniqueName="[ag2_ssfc].[peter_1].[All]" dimensionUniqueName="[ag2_ssfc]" displayFolder="" count="0" memberValueDatatype="5" unbalanced="0"/>
    <cacheHierarchy uniqueName="[ag2_ssfc].[peter_2]" caption="peter_2" attribute="1" defaultMemberUniqueName="[ag2_ssfc].[peter_2].[All]" allUniqueName="[ag2_ssfc].[peter_2].[All]" dimensionUniqueName="[ag2_ssfc]" displayFolder="" count="0" memberValueDatatype="5" unbalanced="0"/>
    <cacheHierarchy uniqueName="[ag2_ssfc].[POSTAL]" caption="POSTAL" attribute="1" defaultMemberUniqueName="[ag2_ssfc].[POSTAL].[All]" allUniqueName="[ag2_ssfc].[POSTAL].[All]" dimensionUniqueName="[ag2_ssfc]" displayFolder="" count="0" memberValueDatatype="130" unbalanced="0"/>
    <cacheHierarchy uniqueName="[ag2_ssfc].[PROV]" caption="PROV" attribute="1" defaultMemberUniqueName="[ag2_ssfc].[PROV].[All]" allUniqueName="[ag2_ssfc].[PROV].[All]" dimensionUniqueName="[ag2_ssfc]" displayFolder="" count="0" memberValueDatatype="5" unbalanced="0"/>
    <cacheHierarchy uniqueName="[ag2_ssfc].[prov_1]" caption="prov_1" attribute="1" defaultMemberUniqueName="[ag2_ssfc].[prov_1].[All]" allUniqueName="[ag2_ssfc].[prov_1].[All]" dimensionUniqueName="[ag2_ssfc]" displayFolder="" count="0" memberValueDatatype="5" unbalanced="0"/>
    <cacheHierarchy uniqueName="[ag2_ssfc].[prov_2]" caption="prov_2" attribute="1" defaultMemberUniqueName="[ag2_ssfc].[prov_2].[All]" allUniqueName="[ag2_ssfc].[prov_2].[All]" dimensionUniqueName="[ag2_ssfc]" displayFolder="" count="0" memberValueDatatype="5" unbalanced="0"/>
    <cacheHierarchy uniqueName="[ag2_ssfc].[REGION]" caption="REGION" attribute="1" defaultMemberUniqueName="[ag2_ssfc].[REGION].[All]" allUniqueName="[ag2_ssfc].[REGION].[All]" dimensionUniqueName="[ag2_ssfc]" displayFolder="" count="0" memberValueDatatype="5" unbalanced="0"/>
    <cacheHierarchy uniqueName="[ag2_ssfc].[region_1]" caption="region_1" attribute="1" defaultMemberUniqueName="[ag2_ssfc].[region_1].[All]" allUniqueName="[ag2_ssfc].[region_1].[All]" dimensionUniqueName="[ag2_ssfc]" displayFolder="" count="0" memberValueDatatype="5" unbalanced="0"/>
    <cacheHierarchy uniqueName="[ag2_ssfc].[region_2]" caption="region_2" attribute="1" defaultMemberUniqueName="[ag2_ssfc].[region_2].[All]" allUniqueName="[ag2_ssfc].[region_2].[All]" dimensionUniqueName="[ag2_ssfc]" displayFolder="" count="0" memberValueDatatype="5" unbalanced="0"/>
    <cacheHierarchy uniqueName="[ag2_ssfc].[semester]" caption="semester" attribute="1" defaultMemberUniqueName="[ag2_ssfc].[semester].[All]" allUniqueName="[ag2_ssfc].[semester].[All]" dimensionUniqueName="[ag2_ssfc]" displayFolder="" count="2" memberValueDatatype="130" unbalanced="0"/>
    <cacheHierarchy uniqueName="[ag2_ssfc].[STATE]" caption="STATE" attribute="1" defaultMemberUniqueName="[ag2_ssfc].[STATE].[All]" allUniqueName="[ag2_ssfc].[STATE].[All]" dimensionUniqueName="[ag2_ssfc]" displayFolder="" count="0" memberValueDatatype="130" unbalanced="0"/>
    <cacheHierarchy uniqueName="[ag2_ssfc].[term]" caption="term" attribute="1" defaultMemberUniqueName="[ag2_ssfc].[term].[All]" allUniqueName="[ag2_ssfc].[term].[All]" dimensionUniqueName="[ag2_ssfc]" displayFolder="" count="0" memberValueDatatype="130" unbalanced="0"/>
    <cacheHierarchy uniqueName="[ag2_ssfc].[termdate]" caption="termdate" attribute="1" time="1" defaultMemberUniqueName="[ag2_ssfc].[termdate].[All]" allUniqueName="[ag2_ssfc].[termdate].[All]" dimensionUniqueName="[ag2_ssfc]" displayFolder="" count="0" memberValueDatatype="7" unbalanced="0"/>
    <cacheHierarchy uniqueName="[ag2_ssfc].[termdate (Month)]" caption="termdate (Month)" attribute="1" defaultMemberUniqueName="[ag2_ssfc].[termdate (Month)].[All]" allUniqueName="[ag2_ssfc].[termdate (Month)].[All]" dimensionUniqueName="[ag2_ssfc]" displayFolder="" count="0" memberValueDatatype="130" unbalanced="0"/>
    <cacheHierarchy uniqueName="[ag2_ssfc].[termdate (Quarter)]" caption="termdate (Quarter)" attribute="1" defaultMemberUniqueName="[ag2_ssfc].[termdate (Quarter)].[All]" allUniqueName="[ag2_ssfc].[termdate (Quarter)].[All]" dimensionUniqueName="[ag2_ssfc]" displayFolder="" count="0" memberValueDatatype="130" unbalanced="0"/>
    <cacheHierarchy uniqueName="[ag2_ssfc].[termdate (Year)]" caption="termdate (Year)" attribute="1" defaultMemberUniqueName="[ag2_ssfc].[termdate (Year)].[All]" allUniqueName="[ag2_ssfc].[termdate (Year)].[All]" dimensionUniqueName="[ag2_ssfc]" displayFolder="" count="0" memberValueDatatype="130" unbalanced="0"/>
    <cacheHierarchy uniqueName="[ag2_ssfc].[total_N]" caption="total_N" attribute="1" defaultMemberUniqueName="[ag2_ssfc].[total_N].[All]" allUniqueName="[ag2_ssfc].[total_N].[All]" dimensionUniqueName="[ag2_ssfc]" displayFolder="" count="0" memberValueDatatype="5" unbalanced="0"/>
    <cacheHierarchy uniqueName="[ag2_ssfc].[TRNSCR_DESCR]" caption="TRNSCR_DESCR" attribute="1" defaultMemberUniqueName="[ag2_ssfc].[TRNSCR_DESCR].[All]" allUniqueName="[ag2_ssfc].[TRNSCR_DESCR].[All]" dimensionUniqueName="[ag2_ssfc]" displayFolder="" count="0" memberValueDatatype="130" unbalanced="0"/>
    <cacheHierarchy uniqueName="[ag2_ssfc].[Year]" caption="Year" attribute="1" defaultMemberUniqueName="[ag2_ssfc].[Year].[All]" allUniqueName="[ag2_ssfc].[Year].[All]" dimensionUniqueName="[ag2_ssfc]" displayFolder="" count="0" memberValueDatatype="130" unbalanced="0"/>
    <cacheHierarchy uniqueName="[ag2_ssfc].[termdate (Month Index)]" caption="termdate (Month Index)" attribute="1" defaultMemberUniqueName="[ag2_ssfc].[termdate (Month Index)].[All]" allUniqueName="[ag2_ssfc].[termdate (Month Index)].[All]" dimensionUniqueName="[ag2_ssfc]" displayFolder="" count="0" memberValueDatatype="20" unbalanced="0" hidden="1"/>
    <cacheHierarchy uniqueName="[Measures].[Sum of region_1]" caption="Sum of region_1" measure="1" displayFolder="" measureGroup="ag2_ssfc" count="0">
      <extLst>
        <ext xmlns:x15="http://schemas.microsoft.com/office/spreadsheetml/2010/11/main" uri="{B97F6D7D-B522-45F9-BDA1-12C45D357490}">
          <x15:cacheHierarchy aggregatedColumn="48"/>
        </ext>
      </extLst>
    </cacheHierarchy>
    <cacheHierarchy uniqueName="[Measures].[Sum of region_2]" caption="Sum of region_2" measure="1" displayFolder="" measureGroup="ag2_ssfc" count="0">
      <extLst>
        <ext xmlns:x15="http://schemas.microsoft.com/office/spreadsheetml/2010/11/main" uri="{B97F6D7D-B522-45F9-BDA1-12C45D357490}">
          <x15:cacheHierarchy aggregatedColumn="49"/>
        </ext>
      </extLst>
    </cacheHierarchy>
    <cacheHierarchy uniqueName="[Measures].[Sum of peter_1]" caption="Sum of peter_1" measure="1" displayFolder="" measureGroup="ag2_ssfc" count="0">
      <extLst>
        <ext xmlns:x15="http://schemas.microsoft.com/office/spreadsheetml/2010/11/main" uri="{B97F6D7D-B522-45F9-BDA1-12C45D357490}">
          <x15:cacheHierarchy aggregatedColumn="41"/>
        </ext>
      </extLst>
    </cacheHierarchy>
    <cacheHierarchy uniqueName="[Measures].[Sum of peter_2]" caption="Sum of peter_2" measure="1" displayFolder="" measureGroup="ag2_ssfc" count="0">
      <extLst>
        <ext xmlns:x15="http://schemas.microsoft.com/office/spreadsheetml/2010/11/main" uri="{B97F6D7D-B522-45F9-BDA1-12C45D357490}">
          <x15:cacheHierarchy aggregatedColumn="42"/>
        </ext>
      </extLst>
    </cacheHierarchy>
    <cacheHierarchy uniqueName="[Measures].[Sum of lind_1]" caption="Sum of lind_1" measure="1" displayFolder="" measureGroup="ag2_ssfc" count="0">
      <extLst>
        <ext xmlns:x15="http://schemas.microsoft.com/office/spreadsheetml/2010/11/main" uri="{B97F6D7D-B522-45F9-BDA1-12C45D357490}">
          <x15:cacheHierarchy aggregatedColumn="33"/>
        </ext>
      </extLst>
    </cacheHierarchy>
    <cacheHierarchy uniqueName="[Measures].[Sum of halib_1]" caption="Sum of halib_1" measure="1" displayFolder="" measureGroup="ag2_ssfc" count="0">
      <extLst>
        <ext xmlns:x15="http://schemas.microsoft.com/office/spreadsheetml/2010/11/main" uri="{B97F6D7D-B522-45F9-BDA1-12C45D357490}">
          <x15:cacheHierarchy aggregatedColumn="29"/>
        </ext>
      </extLst>
    </cacheHierarchy>
    <cacheHierarchy uniqueName="[Measures].[Sum of cob_1]" caption="Sum of cob_1" measure="1" displayFolder="" measureGroup="ag2_ssfc" count="0">
      <extLst>
        <ext xmlns:x15="http://schemas.microsoft.com/office/spreadsheetml/2010/11/main" uri="{B97F6D7D-B522-45F9-BDA1-12C45D357490}">
          <x15:cacheHierarchy aggregatedColumn="11"/>
        </ext>
      </extLst>
    </cacheHierarchy>
    <cacheHierarchy uniqueName="[Measures].[Sum of gta_1]" caption="Sum of gta_1" measure="1" displayFolder="" measureGroup="ag2_ssfc" count="0">
      <extLst>
        <ext xmlns:x15="http://schemas.microsoft.com/office/spreadsheetml/2010/11/main" uri="{B97F6D7D-B522-45F9-BDA1-12C45D357490}">
          <x15:cacheHierarchy aggregatedColumn="26"/>
        </ext>
      </extLst>
    </cacheHierarchy>
    <cacheHierarchy uniqueName="[Measures].[Count of Year]" caption="Count of Year" measure="1" displayFolder="" measureGroup="ag2_ssfc" count="0">
      <extLst>
        <ext xmlns:x15="http://schemas.microsoft.com/office/spreadsheetml/2010/11/main" uri="{B97F6D7D-B522-45F9-BDA1-12C45D357490}">
          <x15:cacheHierarchy aggregatedColumn="59"/>
        </ext>
      </extLst>
    </cacheHierarchy>
    <cacheHierarchy uniqueName="[Measures].[sumTOT_N]" caption="sumTOT_N" measure="1" displayFolder="" measureGroup="ag2_ssfc" count="0"/>
    <cacheHierarchy uniqueName="[Measures].[sumRegion1]" caption="sumRegion1" measure="1" displayFolder="" measureGroup="ag2_ssfc" count="0"/>
    <cacheHierarchy uniqueName="[Measures].[sumRegion2]" caption="sumRegion2" measure="1" displayFolder="" measureGroup="ag2_ssfc" count="0"/>
    <cacheHierarchy uniqueName="[Measures].[p_region1]" caption="p_region1" measure="1" displayFolder="" measureGroup="ag2_ssfc" count="0"/>
    <cacheHierarchy uniqueName="[Measures].[sumPeter1]" caption="sumPeter1" measure="1" displayFolder="" measureGroup="ag2_ssfc" count="0"/>
    <cacheHierarchy uniqueName="[Measures].[p_peter1]" caption="p_peter1" measure="1" displayFolder="" measureGroup="ag2_ssfc" count="0"/>
    <cacheHierarchy uniqueName="[Measures].[sumHalib1]" caption="sumHalib1" measure="1" displayFolder="" measureGroup="ag2_ssfc" count="0"/>
    <cacheHierarchy uniqueName="[Measures].[sumLind1]" caption="sumLind1" measure="1" displayFolder="" measureGroup="ag2_ssfc" count="0"/>
    <cacheHierarchy uniqueName="[Measures].[sumCob1]" caption="sumCob1" measure="1" displayFolder="" measureGroup="ag2_ssfc" count="0"/>
    <cacheHierarchy uniqueName="[Measures].[p_Halib1]" caption="p_Halib1" measure="1" displayFolder="" measureGroup="ag2_ssfc" count="0"/>
    <cacheHierarchy uniqueName="[Measures].[p_Lind1]" caption="p_Lind1" measure="1" displayFolder="" measureGroup="ag2_ssfc" count="0"/>
    <cacheHierarchy uniqueName="[Measures].[p_Cob1]" caption="p_Cob1" measure="1" displayFolder="" measureGroup="ag2_ssfc" count="0"/>
    <cacheHierarchy uniqueName="[Measures].[p_region2]" caption="p_region2" measure="1" displayFolder="" measureGroup="ag2_ssfc" count="0"/>
    <cacheHierarchy uniqueName="[Measures].[sumGTA1]" caption="sumGTA1" measure="1" displayFolder="" measureGroup="ag2_ssfc" count="0"/>
    <cacheHierarchy uniqueName="[Measures].[p_GTA1]" caption="p_GTA1" measure="1" displayFolder="" measureGroup="ag2_ssfc" count="0"/>
    <cacheHierarchy uniqueName="[Measures].[__XL_Count ag2_ssfc]" caption="__XL_Count ag2_ssfc" measure="1" displayFolder="" measureGroup="ag2_ssfc"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62"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saveData="0" refreshedBy="Monique Gatt" refreshedDate="43544.51618564815" createdVersion="5" refreshedVersion="6" minRefreshableVersion="3" recordCount="0" supportSubquery="1" supportAdvancedDrill="1">
  <cacheSource type="external" connectionId="2">
    <extLst>
      <ext xmlns:x14="http://schemas.microsoft.com/office/spreadsheetml/2009/9/main" uri="{F057638F-6D5F-4e77-A914-E7F072B9BCA8}">
        <x14:sourceConnection name="ThisWorkbookDataModel"/>
      </ext>
    </extLst>
  </cacheSource>
  <cacheFields count="3">
    <cacheField name="[ag2_ssfc].[academicyear].[academicyear]" caption="academicyear" numFmtId="0" hierarchy="2" level="1">
      <sharedItems count="13">
        <s v="2006/07"/>
        <s v="2007/08"/>
        <s v="2008/09"/>
        <s v="2009/10"/>
        <s v="2010/11"/>
        <s v="2011/12"/>
        <s v="2012/13"/>
        <s v="2013/14"/>
        <s v="2014/15"/>
        <s v="2015/16"/>
        <s v="2016/17"/>
        <s v="2017/18"/>
        <s v="2018/19"/>
      </sharedItems>
    </cacheField>
    <cacheField name="[Measures].[p_region1]" caption="p_region1" numFmtId="0" hierarchy="73" level="32767"/>
    <cacheField name="[ag2_ssfc].[semester].[semester]" caption="semester" numFmtId="0" hierarchy="50" level="1">
      <sharedItems containsSemiMixedTypes="0" containsNonDate="0" containsString="0"/>
    </cacheField>
  </cacheFields>
  <cacheHierarchies count="87">
    <cacheHierarchy uniqueName="[ag2_ssfc].[ACAD_GROUP]" caption="ACAD_GROUP" attribute="1" defaultMemberUniqueName="[ag2_ssfc].[ACAD_GROUP].[All]" allUniqueName="[ag2_ssfc].[ACAD_GROUP].[All]" dimensionUniqueName="[ag2_ssfc]" displayFolder="" count="0" memberValueDatatype="130" unbalanced="0"/>
    <cacheHierarchy uniqueName="[ag2_ssfc].[ACAD_PROG]" caption="ACAD_PROG" attribute="1" defaultMemberUniqueName="[ag2_ssfc].[ACAD_PROG].[All]" allUniqueName="[ag2_ssfc].[ACAD_PROG].[All]" dimensionUniqueName="[ag2_ssfc]" displayFolder="" count="0" memberValueDatatype="130" unbalanced="0"/>
    <cacheHierarchy uniqueName="[ag2_ssfc].[academicyear]" caption="academicyear" attribute="1" defaultMemberUniqueName="[ag2_ssfc].[academicyear].[All]" allUniqueName="[ag2_ssfc].[academicyear].[All]" dimensionUniqueName="[ag2_ssfc]" displayFolder="" count="2" memberValueDatatype="130" unbalanced="0">
      <fieldsUsage count="2">
        <fieldUsage x="-1"/>
        <fieldUsage x="0"/>
      </fieldsUsage>
    </cacheHierarchy>
    <cacheHierarchy uniqueName="[ag2_ssfc].[ADD_TYPE]" caption="ADD_TYPE" attribute="1" defaultMemberUniqueName="[ag2_ssfc].[ADD_TYPE].[All]" allUniqueName="[ag2_ssfc].[ADD_TYPE].[All]" dimensionUniqueName="[ag2_ssfc]" displayFolder="" count="0" memberValueDatatype="130" unbalanced="0"/>
    <cacheHierarchy uniqueName="[ag2_ssfc].[ADDRESS]" caption="ADDRESS" attribute="1" defaultMemberUniqueName="[ag2_ssfc].[ADDRESS].[All]" allUniqueName="[ag2_ssfc].[ADDRESS].[All]" dimensionUniqueName="[ag2_ssfc]" displayFolder="" count="0" memberValueDatatype="130" unbalanced="0"/>
    <cacheHierarchy uniqueName="[ag2_ssfc].[Campus]" caption="Campus" attribute="1" defaultMemberUniqueName="[ag2_ssfc].[Campus].[All]" allUniqueName="[ag2_ssfc].[Campus].[All]" dimensionUniqueName="[ag2_ssfc]" displayFolder="" count="0" memberValueDatatype="130" unbalanced="0"/>
    <cacheHierarchy uniqueName="[ag2_ssfc].[CAMPUS_DESCR]" caption="CAMPUS_DESCR" attribute="1" defaultMemberUniqueName="[ag2_ssfc].[CAMPUS_DESCR].[All]" allUniqueName="[ag2_ssfc].[CAMPUS_DESCR].[All]" dimensionUniqueName="[ag2_ssfc]" displayFolder="" count="2" memberValueDatatype="130" unbalanced="0"/>
    <cacheHierarchy uniqueName="[ag2_ssfc].[CAN_PROG_DUR_UNIT]" caption="CAN_PROG_DUR_UNIT" attribute="1" defaultMemberUniqueName="[ag2_ssfc].[CAN_PROG_DUR_UNIT].[All]" allUniqueName="[ag2_ssfc].[CAN_PROG_DUR_UNIT].[All]" dimensionUniqueName="[ag2_ssfc]" displayFolder="" count="0" memberValueDatatype="130" unbalanced="0"/>
    <cacheHierarchy uniqueName="[ag2_ssfc].[CAN_PROG_DURATION]" caption="CAN_PROG_DURATION" attribute="1" defaultMemberUniqueName="[ag2_ssfc].[CAN_PROG_DURATION].[All]" allUniqueName="[ag2_ssfc].[CAN_PROG_DURATION].[All]" dimensionUniqueName="[ag2_ssfc]" displayFolder="" count="0" memberValueDatatype="130" unbalanced="0"/>
    <cacheHierarchy uniqueName="[ag2_ssfc].[CITY]" caption="CITY" attribute="1" defaultMemberUniqueName="[ag2_ssfc].[CITY].[All]" allUniqueName="[ag2_ssfc].[CITY].[All]" dimensionUniqueName="[ag2_ssfc]" displayFolder="" count="0" memberValueDatatype="130" unbalanced="0"/>
    <cacheHierarchy uniqueName="[ag2_ssfc].[cob]" caption="cob" attribute="1" defaultMemberUniqueName="[ag2_ssfc].[cob].[All]" allUniqueName="[ag2_ssfc].[cob].[All]" dimensionUniqueName="[ag2_ssfc]" displayFolder="" count="0" memberValueDatatype="5" unbalanced="0"/>
    <cacheHierarchy uniqueName="[ag2_ssfc].[cob_1]" caption="cob_1" attribute="1" defaultMemberUniqueName="[ag2_ssfc].[cob_1].[All]" allUniqueName="[ag2_ssfc].[cob_1].[All]" dimensionUniqueName="[ag2_ssfc]" displayFolder="" count="0" memberValueDatatype="5" unbalanced="0"/>
    <cacheHierarchy uniqueName="[ag2_ssfc].[cob_2]" caption="cob_2" attribute="1" defaultMemberUniqueName="[ag2_ssfc].[cob_2].[All]" allUniqueName="[ag2_ssfc].[cob_2].[All]" dimensionUniqueName="[ag2_ssfc]" displayFolder="" count="0" memberValueDatatype="5" unbalanced="0"/>
    <cacheHierarchy uniqueName="[ag2_ssfc].[COUNTRY]" caption="COUNTRY" attribute="1" defaultMemberUniqueName="[ag2_ssfc].[COUNTRY].[All]" allUniqueName="[ag2_ssfc].[COUNTRY].[All]" dimensionUniqueName="[ag2_ssfc]" displayFolder="" count="0" memberValueDatatype="130" unbalanced="0"/>
    <cacheHierarchy uniqueName="[ag2_ssfc].[CURRENT]" caption="CURRENT" attribute="1" defaultMemberUniqueName="[ag2_ssfc].[CURRENT].[All]" allUniqueName="[ag2_ssfc].[CURRENT].[All]" dimensionUniqueName="[ag2_ssfc]" displayFolder="" count="0" memberValueDatatype="5" unbalanced="0"/>
    <cacheHierarchy uniqueName="[ag2_ssfc].[DEGREE]" caption="DEGREE" attribute="1" defaultMemberUniqueName="[ag2_ssfc].[DEGREE].[All]" allUniqueName="[ag2_ssfc].[DEGREE].[All]" dimensionUniqueName="[ag2_ssfc]" displayFolder="" count="0" memberValueDatatype="130" unbalanced="0"/>
    <cacheHierarchy uniqueName="[ag2_ssfc].[DEGREE_DESC]" caption="DEGREE_DESC" attribute="1" defaultMemberUniqueName="[ag2_ssfc].[DEGREE_DESC].[All]" allUniqueName="[ag2_ssfc].[DEGREE_DESC].[All]" dimensionUniqueName="[ag2_ssfc]" displayFolder="" count="0" memberValueDatatype="130" unbalanced="0"/>
    <cacheHierarchy uniqueName="[ag2_ssfc].[DESCR]" caption="DESCR" attribute="1" defaultMemberUniqueName="[ag2_ssfc].[DESCR].[All]" allUniqueName="[ag2_ssfc].[DESCR].[All]" dimensionUniqueName="[ag2_ssfc]" displayFolder="" count="2" memberValueDatatype="130" unbalanced="0"/>
    <cacheHierarchy uniqueName="[ag2_ssfc].[diff]" caption="diff" attribute="1" defaultMemberUniqueName="[ag2_ssfc].[diff].[All]" allUniqueName="[ag2_ssfc].[diff].[All]" dimensionUniqueName="[ag2_ssfc]" displayFolder="" count="0" memberValueDatatype="5" unbalanced="0"/>
    <cacheHierarchy uniqueName="[ag2_ssfc].[EFF_FROM]" caption="EFF_FROM" attribute="1" time="1" defaultMemberUniqueName="[ag2_ssfc].[EFF_FROM].[All]" allUniqueName="[ag2_ssfc].[EFF_FROM].[All]" dimensionUniqueName="[ag2_ssfc]" displayFolder="" count="0" memberValueDatatype="7" unbalanced="0"/>
    <cacheHierarchy uniqueName="[ag2_ssfc].[f]" caption="f" attribute="1" defaultMemberUniqueName="[ag2_ssfc].[f].[All]" allUniqueName="[ag2_ssfc].[f].[All]" dimensionUniqueName="[ag2_ssfc]" displayFolder="" count="0" memberValueDatatype="130" unbalanced="0"/>
    <cacheHierarchy uniqueName="[ag2_ssfc].[FC_APS_NBR]" caption="FC_APS_NBR" attribute="1" defaultMemberUniqueName="[ag2_ssfc].[FC_APS_NBR].[All]" allUniqueName="[ag2_ssfc].[FC_APS_NBR].[All]" dimensionUniqueName="[ag2_ssfc]" displayFolder="" count="0" memberValueDatatype="130" unbalanced="0"/>
    <cacheHierarchy uniqueName="[ag2_ssfc].[FC_MCU_CODE]" caption="FC_MCU_CODE" attribute="1" defaultMemberUniqueName="[ag2_ssfc].[FC_MCU_CODE].[All]" allUniqueName="[ag2_ssfc].[FC_MCU_CODE].[All]" dimensionUniqueName="[ag2_ssfc]" displayFolder="" count="0" memberValueDatatype="130" unbalanced="0"/>
    <cacheHierarchy uniqueName="[ag2_ssfc].[fsa]" caption="fsa" attribute="1" defaultMemberUniqueName="[ag2_ssfc].[fsa].[All]" allUniqueName="[ag2_ssfc].[fsa].[All]" dimensionUniqueName="[ag2_ssfc]" displayFolder="" count="0" memberValueDatatype="130" unbalanced="0"/>
    <cacheHierarchy uniqueName="[ag2_ssfc].[Group]" caption="Group" attribute="1" defaultMemberUniqueName="[ag2_ssfc].[Group].[All]" allUniqueName="[ag2_ssfc].[Group].[All]" dimensionUniqueName="[ag2_ssfc]" displayFolder="" count="2" memberValueDatatype="130" unbalanced="0"/>
    <cacheHierarchy uniqueName="[ag2_ssfc].[GTA]" caption="GTA" attribute="1" defaultMemberUniqueName="[ag2_ssfc].[GTA].[All]" allUniqueName="[ag2_ssfc].[GTA].[All]" dimensionUniqueName="[ag2_ssfc]" displayFolder="" count="0" memberValueDatatype="5" unbalanced="0"/>
    <cacheHierarchy uniqueName="[ag2_ssfc].[gta_1]" caption="gta_1" attribute="1" defaultMemberUniqueName="[ag2_ssfc].[gta_1].[All]" allUniqueName="[ag2_ssfc].[gta_1].[All]" dimensionUniqueName="[ag2_ssfc]" displayFolder="" count="0" memberValueDatatype="5" unbalanced="0"/>
    <cacheHierarchy uniqueName="[ag2_ssfc].[gta_2]" caption="gta_2" attribute="1" defaultMemberUniqueName="[ag2_ssfc].[gta_2].[All]" allUniqueName="[ag2_ssfc].[gta_2].[All]" dimensionUniqueName="[ag2_ssfc]" displayFolder="" count="0" memberValueDatatype="5" unbalanced="0"/>
    <cacheHierarchy uniqueName="[ag2_ssfc].[halib]" caption="halib" attribute="1" defaultMemberUniqueName="[ag2_ssfc].[halib].[All]" allUniqueName="[ag2_ssfc].[halib].[All]" dimensionUniqueName="[ag2_ssfc]" displayFolder="" count="0" memberValueDatatype="5" unbalanced="0"/>
    <cacheHierarchy uniqueName="[ag2_ssfc].[halib_1]" caption="halib_1" attribute="1" defaultMemberUniqueName="[ag2_ssfc].[halib_1].[All]" allUniqueName="[ag2_ssfc].[halib_1].[All]" dimensionUniqueName="[ag2_ssfc]" displayFolder="" count="0" memberValueDatatype="5" unbalanced="0"/>
    <cacheHierarchy uniqueName="[ag2_ssfc].[halib_2]" caption="halib_2" attribute="1" defaultMemberUniqueName="[ag2_ssfc].[halib_2].[All]" allUniqueName="[ag2_ssfc].[halib_2].[All]" dimensionUniqueName="[ag2_ssfc]" displayFolder="" count="0" memberValueDatatype="5" unbalanced="0"/>
    <cacheHierarchy uniqueName="[ag2_ssfc].[ID]" caption="ID" attribute="1" defaultMemberUniqueName="[ag2_ssfc].[ID].[All]" allUniqueName="[ag2_ssfc].[ID].[All]" dimensionUniqueName="[ag2_ssfc]" displayFolder="" count="0" memberValueDatatype="5" unbalanced="0"/>
    <cacheHierarchy uniqueName="[ag2_ssfc].[lind]" caption="lind" attribute="1" defaultMemberUniqueName="[ag2_ssfc].[lind].[All]" allUniqueName="[ag2_ssfc].[lind].[All]" dimensionUniqueName="[ag2_ssfc]" displayFolder="" count="0" memberValueDatatype="5" unbalanced="0"/>
    <cacheHierarchy uniqueName="[ag2_ssfc].[lind_1]" caption="lind_1" attribute="1" defaultMemberUniqueName="[ag2_ssfc].[lind_1].[All]" allUniqueName="[ag2_ssfc].[lind_1].[All]" dimensionUniqueName="[ag2_ssfc]" displayFolder="" count="0" memberValueDatatype="5" unbalanced="0"/>
    <cacheHierarchy uniqueName="[ag2_ssfc].[lind_2]" caption="lind_2" attribute="1" defaultMemberUniqueName="[ag2_ssfc].[lind_2].[All]" allUniqueName="[ag2_ssfc].[lind_2].[All]" dimensionUniqueName="[ag2_ssfc]" displayFolder="" count="0" memberValueDatatype="5" unbalanced="0"/>
    <cacheHierarchy uniqueName="[ag2_ssfc].[maxdate]" caption="maxdate" attribute="1" defaultMemberUniqueName="[ag2_ssfc].[maxdate].[All]" allUniqueName="[ag2_ssfc].[maxdate].[All]" dimensionUniqueName="[ag2_ssfc]" displayFolder="" count="0" memberValueDatatype="5" unbalanced="0"/>
    <cacheHierarchy uniqueName="[ag2_ssfc].[mindate]" caption="mindate" attribute="1" defaultMemberUniqueName="[ag2_ssfc].[mindate].[All]" allUniqueName="[ag2_ssfc].[mindate].[All]" dimensionUniqueName="[ag2_ssfc]" displayFolder="" count="0" memberValueDatatype="5" unbalanced="0"/>
    <cacheHierarchy uniqueName="[ag2_ssfc].[oldCampus]" caption="oldCampus" attribute="1" defaultMemberUniqueName="[ag2_ssfc].[oldCampus].[All]" allUniqueName="[ag2_ssfc].[oldCampus].[All]" dimensionUniqueName="[ag2_ssfc]" displayFolder="" count="0" memberValueDatatype="130" unbalanced="0"/>
    <cacheHierarchy uniqueName="[ag2_ssfc].[oldDESCR]" caption="oldDESCR" attribute="1" defaultMemberUniqueName="[ag2_ssfc].[oldDESCR].[All]" allUniqueName="[ag2_ssfc].[oldDESCR].[All]" dimensionUniqueName="[ag2_ssfc]" displayFolder="" count="0" memberValueDatatype="130" unbalanced="0"/>
    <cacheHierarchy uniqueName="[ag2_ssfc].[oldGroup]" caption="oldGroup" attribute="1" defaultMemberUniqueName="[ag2_ssfc].[oldGroup].[All]" allUniqueName="[ag2_ssfc].[oldGroup].[All]" dimensionUniqueName="[ag2_ssfc]" displayFolder="" count="0" memberValueDatatype="130" unbalanced="0"/>
    <cacheHierarchy uniqueName="[ag2_ssfc].[peter]" caption="peter" attribute="1" defaultMemberUniqueName="[ag2_ssfc].[peter].[All]" allUniqueName="[ag2_ssfc].[peter].[All]" dimensionUniqueName="[ag2_ssfc]" displayFolder="" count="0" memberValueDatatype="5" unbalanced="0"/>
    <cacheHierarchy uniqueName="[ag2_ssfc].[peter_1]" caption="peter_1" attribute="1" defaultMemberUniqueName="[ag2_ssfc].[peter_1].[All]" allUniqueName="[ag2_ssfc].[peter_1].[All]" dimensionUniqueName="[ag2_ssfc]" displayFolder="" count="0" memberValueDatatype="5" unbalanced="0"/>
    <cacheHierarchy uniqueName="[ag2_ssfc].[peter_2]" caption="peter_2" attribute="1" defaultMemberUniqueName="[ag2_ssfc].[peter_2].[All]" allUniqueName="[ag2_ssfc].[peter_2].[All]" dimensionUniqueName="[ag2_ssfc]" displayFolder="" count="0" memberValueDatatype="5" unbalanced="0"/>
    <cacheHierarchy uniqueName="[ag2_ssfc].[POSTAL]" caption="POSTAL" attribute="1" defaultMemberUniqueName="[ag2_ssfc].[POSTAL].[All]" allUniqueName="[ag2_ssfc].[POSTAL].[All]" dimensionUniqueName="[ag2_ssfc]" displayFolder="" count="0" memberValueDatatype="130" unbalanced="0"/>
    <cacheHierarchy uniqueName="[ag2_ssfc].[PROV]" caption="PROV" attribute="1" defaultMemberUniqueName="[ag2_ssfc].[PROV].[All]" allUniqueName="[ag2_ssfc].[PROV].[All]" dimensionUniqueName="[ag2_ssfc]" displayFolder="" count="0" memberValueDatatype="5" unbalanced="0"/>
    <cacheHierarchy uniqueName="[ag2_ssfc].[prov_1]" caption="prov_1" attribute="1" defaultMemberUniqueName="[ag2_ssfc].[prov_1].[All]" allUniqueName="[ag2_ssfc].[prov_1].[All]" dimensionUniqueName="[ag2_ssfc]" displayFolder="" count="0" memberValueDatatype="5" unbalanced="0"/>
    <cacheHierarchy uniqueName="[ag2_ssfc].[prov_2]" caption="prov_2" attribute="1" defaultMemberUniqueName="[ag2_ssfc].[prov_2].[All]" allUniqueName="[ag2_ssfc].[prov_2].[All]" dimensionUniqueName="[ag2_ssfc]" displayFolder="" count="0" memberValueDatatype="5" unbalanced="0"/>
    <cacheHierarchy uniqueName="[ag2_ssfc].[REGION]" caption="REGION" attribute="1" defaultMemberUniqueName="[ag2_ssfc].[REGION].[All]" allUniqueName="[ag2_ssfc].[REGION].[All]" dimensionUniqueName="[ag2_ssfc]" displayFolder="" count="0" memberValueDatatype="5" unbalanced="0"/>
    <cacheHierarchy uniqueName="[ag2_ssfc].[region_1]" caption="region_1" attribute="1" defaultMemberUniqueName="[ag2_ssfc].[region_1].[All]" allUniqueName="[ag2_ssfc].[region_1].[All]" dimensionUniqueName="[ag2_ssfc]" displayFolder="" count="0" memberValueDatatype="5" unbalanced="0"/>
    <cacheHierarchy uniqueName="[ag2_ssfc].[region_2]" caption="region_2" attribute="1" defaultMemberUniqueName="[ag2_ssfc].[region_2].[All]" allUniqueName="[ag2_ssfc].[region_2].[All]" dimensionUniqueName="[ag2_ssfc]" displayFolder="" count="0" memberValueDatatype="5" unbalanced="0"/>
    <cacheHierarchy uniqueName="[ag2_ssfc].[semester]" caption="semester" attribute="1" defaultMemberUniqueName="[ag2_ssfc].[semester].[All]" allUniqueName="[ag2_ssfc].[semester].[All]" dimensionUniqueName="[ag2_ssfc]" displayFolder="" count="2" memberValueDatatype="130" unbalanced="0">
      <fieldsUsage count="2">
        <fieldUsage x="-1"/>
        <fieldUsage x="2"/>
      </fieldsUsage>
    </cacheHierarchy>
    <cacheHierarchy uniqueName="[ag2_ssfc].[STATE]" caption="STATE" attribute="1" defaultMemberUniqueName="[ag2_ssfc].[STATE].[All]" allUniqueName="[ag2_ssfc].[STATE].[All]" dimensionUniqueName="[ag2_ssfc]" displayFolder="" count="0" memberValueDatatype="130" unbalanced="0"/>
    <cacheHierarchy uniqueName="[ag2_ssfc].[term]" caption="term" attribute="1" defaultMemberUniqueName="[ag2_ssfc].[term].[All]" allUniqueName="[ag2_ssfc].[term].[All]" dimensionUniqueName="[ag2_ssfc]" displayFolder="" count="0" memberValueDatatype="130" unbalanced="0"/>
    <cacheHierarchy uniqueName="[ag2_ssfc].[termdate]" caption="termdate" attribute="1" time="1" defaultMemberUniqueName="[ag2_ssfc].[termdate].[All]" allUniqueName="[ag2_ssfc].[termdate].[All]" dimensionUniqueName="[ag2_ssfc]" displayFolder="" count="0" memberValueDatatype="7" unbalanced="0"/>
    <cacheHierarchy uniqueName="[ag2_ssfc].[termdate (Month)]" caption="termdate (Month)" attribute="1" defaultMemberUniqueName="[ag2_ssfc].[termdate (Month)].[All]" allUniqueName="[ag2_ssfc].[termdate (Month)].[All]" dimensionUniqueName="[ag2_ssfc]" displayFolder="" count="0" memberValueDatatype="130" unbalanced="0"/>
    <cacheHierarchy uniqueName="[ag2_ssfc].[termdate (Quarter)]" caption="termdate (Quarter)" attribute="1" defaultMemberUniqueName="[ag2_ssfc].[termdate (Quarter)].[All]" allUniqueName="[ag2_ssfc].[termdate (Quarter)].[All]" dimensionUniqueName="[ag2_ssfc]" displayFolder="" count="0" memberValueDatatype="130" unbalanced="0"/>
    <cacheHierarchy uniqueName="[ag2_ssfc].[termdate (Year)]" caption="termdate (Year)" attribute="1" defaultMemberUniqueName="[ag2_ssfc].[termdate (Year)].[All]" allUniqueName="[ag2_ssfc].[termdate (Year)].[All]" dimensionUniqueName="[ag2_ssfc]" displayFolder="" count="0" memberValueDatatype="130" unbalanced="0"/>
    <cacheHierarchy uniqueName="[ag2_ssfc].[total_N]" caption="total_N" attribute="1" defaultMemberUniqueName="[ag2_ssfc].[total_N].[All]" allUniqueName="[ag2_ssfc].[total_N].[All]" dimensionUniqueName="[ag2_ssfc]" displayFolder="" count="0" memberValueDatatype="5" unbalanced="0"/>
    <cacheHierarchy uniqueName="[ag2_ssfc].[TRNSCR_DESCR]" caption="TRNSCR_DESCR" attribute="1" defaultMemberUniqueName="[ag2_ssfc].[TRNSCR_DESCR].[All]" allUniqueName="[ag2_ssfc].[TRNSCR_DESCR].[All]" dimensionUniqueName="[ag2_ssfc]" displayFolder="" count="0" memberValueDatatype="130" unbalanced="0"/>
    <cacheHierarchy uniqueName="[ag2_ssfc].[Year]" caption="Year" attribute="1" defaultMemberUniqueName="[ag2_ssfc].[Year].[All]" allUniqueName="[ag2_ssfc].[Year].[All]" dimensionUniqueName="[ag2_ssfc]" displayFolder="" count="0" memberValueDatatype="130" unbalanced="0"/>
    <cacheHierarchy uniqueName="[ag2_ssfc].[termdate (Month Index)]" caption="termdate (Month Index)" attribute="1" defaultMemberUniqueName="[ag2_ssfc].[termdate (Month Index)].[All]" allUniqueName="[ag2_ssfc].[termdate (Month Index)].[All]" dimensionUniqueName="[ag2_ssfc]" displayFolder="" count="0" memberValueDatatype="20" unbalanced="0" hidden="1"/>
    <cacheHierarchy uniqueName="[Measures].[Sum of region_1]" caption="Sum of region_1" measure="1" displayFolder="" measureGroup="ag2_ssfc" count="0">
      <extLst>
        <ext xmlns:x15="http://schemas.microsoft.com/office/spreadsheetml/2010/11/main" uri="{B97F6D7D-B522-45F9-BDA1-12C45D357490}">
          <x15:cacheHierarchy aggregatedColumn="48"/>
        </ext>
      </extLst>
    </cacheHierarchy>
    <cacheHierarchy uniqueName="[Measures].[Sum of region_2]" caption="Sum of region_2" measure="1" displayFolder="" measureGroup="ag2_ssfc" count="0">
      <extLst>
        <ext xmlns:x15="http://schemas.microsoft.com/office/spreadsheetml/2010/11/main" uri="{B97F6D7D-B522-45F9-BDA1-12C45D357490}">
          <x15:cacheHierarchy aggregatedColumn="49"/>
        </ext>
      </extLst>
    </cacheHierarchy>
    <cacheHierarchy uniqueName="[Measures].[Sum of peter_1]" caption="Sum of peter_1" measure="1" displayFolder="" measureGroup="ag2_ssfc" count="0">
      <extLst>
        <ext xmlns:x15="http://schemas.microsoft.com/office/spreadsheetml/2010/11/main" uri="{B97F6D7D-B522-45F9-BDA1-12C45D357490}">
          <x15:cacheHierarchy aggregatedColumn="41"/>
        </ext>
      </extLst>
    </cacheHierarchy>
    <cacheHierarchy uniqueName="[Measures].[Sum of peter_2]" caption="Sum of peter_2" measure="1" displayFolder="" measureGroup="ag2_ssfc" count="0">
      <extLst>
        <ext xmlns:x15="http://schemas.microsoft.com/office/spreadsheetml/2010/11/main" uri="{B97F6D7D-B522-45F9-BDA1-12C45D357490}">
          <x15:cacheHierarchy aggregatedColumn="42"/>
        </ext>
      </extLst>
    </cacheHierarchy>
    <cacheHierarchy uniqueName="[Measures].[Sum of lind_1]" caption="Sum of lind_1" measure="1" displayFolder="" measureGroup="ag2_ssfc" count="0">
      <extLst>
        <ext xmlns:x15="http://schemas.microsoft.com/office/spreadsheetml/2010/11/main" uri="{B97F6D7D-B522-45F9-BDA1-12C45D357490}">
          <x15:cacheHierarchy aggregatedColumn="33"/>
        </ext>
      </extLst>
    </cacheHierarchy>
    <cacheHierarchy uniqueName="[Measures].[Sum of halib_1]" caption="Sum of halib_1" measure="1" displayFolder="" measureGroup="ag2_ssfc" count="0">
      <extLst>
        <ext xmlns:x15="http://schemas.microsoft.com/office/spreadsheetml/2010/11/main" uri="{B97F6D7D-B522-45F9-BDA1-12C45D357490}">
          <x15:cacheHierarchy aggregatedColumn="29"/>
        </ext>
      </extLst>
    </cacheHierarchy>
    <cacheHierarchy uniqueName="[Measures].[Sum of cob_1]" caption="Sum of cob_1" measure="1" displayFolder="" measureGroup="ag2_ssfc" count="0">
      <extLst>
        <ext xmlns:x15="http://schemas.microsoft.com/office/spreadsheetml/2010/11/main" uri="{B97F6D7D-B522-45F9-BDA1-12C45D357490}">
          <x15:cacheHierarchy aggregatedColumn="11"/>
        </ext>
      </extLst>
    </cacheHierarchy>
    <cacheHierarchy uniqueName="[Measures].[Sum of gta_1]" caption="Sum of gta_1" measure="1" displayFolder="" measureGroup="ag2_ssfc" count="0">
      <extLst>
        <ext xmlns:x15="http://schemas.microsoft.com/office/spreadsheetml/2010/11/main" uri="{B97F6D7D-B522-45F9-BDA1-12C45D357490}">
          <x15:cacheHierarchy aggregatedColumn="26"/>
        </ext>
      </extLst>
    </cacheHierarchy>
    <cacheHierarchy uniqueName="[Measures].[Count of Year]" caption="Count of Year" measure="1" displayFolder="" measureGroup="ag2_ssfc" count="0">
      <extLst>
        <ext xmlns:x15="http://schemas.microsoft.com/office/spreadsheetml/2010/11/main" uri="{B97F6D7D-B522-45F9-BDA1-12C45D357490}">
          <x15:cacheHierarchy aggregatedColumn="59"/>
        </ext>
      </extLst>
    </cacheHierarchy>
    <cacheHierarchy uniqueName="[Measures].[sumTOT_N]" caption="sumTOT_N" measure="1" displayFolder="" measureGroup="ag2_ssfc" count="0"/>
    <cacheHierarchy uniqueName="[Measures].[sumRegion1]" caption="sumRegion1" measure="1" displayFolder="" measureGroup="ag2_ssfc" count="0"/>
    <cacheHierarchy uniqueName="[Measures].[sumRegion2]" caption="sumRegion2" measure="1" displayFolder="" measureGroup="ag2_ssfc" count="0"/>
    <cacheHierarchy uniqueName="[Measures].[p_region1]" caption="p_region1" measure="1" displayFolder="" measureGroup="ag2_ssfc" count="0" oneField="1">
      <fieldsUsage count="1">
        <fieldUsage x="1"/>
      </fieldsUsage>
    </cacheHierarchy>
    <cacheHierarchy uniqueName="[Measures].[sumPeter1]" caption="sumPeter1" measure="1" displayFolder="" measureGroup="ag2_ssfc" count="0"/>
    <cacheHierarchy uniqueName="[Measures].[p_peter1]" caption="p_peter1" measure="1" displayFolder="" measureGroup="ag2_ssfc" count="0"/>
    <cacheHierarchy uniqueName="[Measures].[sumHalib1]" caption="sumHalib1" measure="1" displayFolder="" measureGroup="ag2_ssfc" count="0"/>
    <cacheHierarchy uniqueName="[Measures].[sumLind1]" caption="sumLind1" measure="1" displayFolder="" measureGroup="ag2_ssfc" count="0"/>
    <cacheHierarchy uniqueName="[Measures].[sumCob1]" caption="sumCob1" measure="1" displayFolder="" measureGroup="ag2_ssfc" count="0"/>
    <cacheHierarchy uniqueName="[Measures].[p_Halib1]" caption="p_Halib1" measure="1" displayFolder="" measureGroup="ag2_ssfc" count="0"/>
    <cacheHierarchy uniqueName="[Measures].[p_Lind1]" caption="p_Lind1" measure="1" displayFolder="" measureGroup="ag2_ssfc" count="0"/>
    <cacheHierarchy uniqueName="[Measures].[p_Cob1]" caption="p_Cob1" measure="1" displayFolder="" measureGroup="ag2_ssfc" count="0"/>
    <cacheHierarchy uniqueName="[Measures].[p_region2]" caption="p_region2" measure="1" displayFolder="" measureGroup="ag2_ssfc" count="0"/>
    <cacheHierarchy uniqueName="[Measures].[sumGTA1]" caption="sumGTA1" measure="1" displayFolder="" measureGroup="ag2_ssfc" count="0"/>
    <cacheHierarchy uniqueName="[Measures].[p_GTA1]" caption="p_GTA1" measure="1" displayFolder="" measureGroup="ag2_ssfc" count="0"/>
    <cacheHierarchy uniqueName="[Measures].[__XL_Count ag2_ssfc]" caption="__XL_Count ag2_ssfc" measure="1" displayFolder="" measureGroup="ag2_ssfc" count="0" hidden="1"/>
    <cacheHierarchy uniqueName="[Measures].[__No measures defined]" caption="__No measures defined" measure="1" displayFolder="" count="0" hidden="1"/>
  </cacheHierarchies>
  <kpis count="0"/>
  <dimensions count="2">
    <dimension name="ag2_ssfc" uniqueName="[ag2_ssfc]" caption="ag2_ssfc"/>
    <dimension measure="1" name="Measures" uniqueName="[Measures]" caption="Measures"/>
  </dimensions>
  <measureGroups count="1">
    <measureGroup name="ag2_ssfc" caption="ag2_ssfc"/>
  </measureGroups>
  <maps count="1">
    <map measureGroup="0" dimension="0"/>
  </maps>
  <extLst>
    <ext xmlns:x14="http://schemas.microsoft.com/office/spreadsheetml/2009/9/main" uri="{725AE2AE-9491-48be-B2B4-4EB974FC3084}">
      <x14:pivotCacheDefinition pivotCacheId="17"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Definition8.xml><?xml version="1.0" encoding="utf-8"?>
<pivotCacheDefinition xmlns="http://schemas.openxmlformats.org/spreadsheetml/2006/main" xmlns:r="http://schemas.openxmlformats.org/officeDocument/2006/relationships" saveData="0" refreshedBy="Monique Gatt" refreshedDate="43544.516185763889" createdVersion="5" refreshedVersion="6" minRefreshableVersion="3" recordCount="0" supportSubquery="1" supportAdvancedDrill="1">
  <cacheSource type="external" connectionId="2">
    <extLst>
      <ext xmlns:x14="http://schemas.microsoft.com/office/spreadsheetml/2009/9/main" uri="{F057638F-6D5F-4e77-A914-E7F072B9BCA8}">
        <x14:sourceConnection name="ThisWorkbookDataModel"/>
      </ext>
    </extLst>
  </cacheSource>
  <cacheFields count="3">
    <cacheField name="[ag2_ssfc].[academicyear].[academicyear]" caption="academicyear" numFmtId="0" hierarchy="2" level="1">
      <sharedItems count="13">
        <s v="2006/07"/>
        <s v="2007/08"/>
        <s v="2008/09"/>
        <s v="2009/10"/>
        <s v="2010/11"/>
        <s v="2011/12"/>
        <s v="2012/13"/>
        <s v="2013/14"/>
        <s v="2014/15"/>
        <s v="2015/16"/>
        <s v="2016/17"/>
        <s v="2017/18"/>
        <s v="2018/19"/>
      </sharedItems>
    </cacheField>
    <cacheField name="[Measures].[p_Lind1]" caption="p_Lind1" numFmtId="0" hierarchy="80" level="32767"/>
    <cacheField name="[ag2_ssfc].[semester].[semester]" caption="semester" numFmtId="0" hierarchy="50" level="1">
      <sharedItems containsSemiMixedTypes="0" containsNonDate="0" containsString="0"/>
    </cacheField>
  </cacheFields>
  <cacheHierarchies count="87">
    <cacheHierarchy uniqueName="[ag2_ssfc].[ACAD_GROUP]" caption="ACAD_GROUP" attribute="1" defaultMemberUniqueName="[ag2_ssfc].[ACAD_GROUP].[All]" allUniqueName="[ag2_ssfc].[ACAD_GROUP].[All]" dimensionUniqueName="[ag2_ssfc]" displayFolder="" count="0" memberValueDatatype="130" unbalanced="0"/>
    <cacheHierarchy uniqueName="[ag2_ssfc].[ACAD_PROG]" caption="ACAD_PROG" attribute="1" defaultMemberUniqueName="[ag2_ssfc].[ACAD_PROG].[All]" allUniqueName="[ag2_ssfc].[ACAD_PROG].[All]" dimensionUniqueName="[ag2_ssfc]" displayFolder="" count="0" memberValueDatatype="130" unbalanced="0"/>
    <cacheHierarchy uniqueName="[ag2_ssfc].[academicyear]" caption="academicyear" attribute="1" defaultMemberUniqueName="[ag2_ssfc].[academicyear].[All]" allUniqueName="[ag2_ssfc].[academicyear].[All]" dimensionUniqueName="[ag2_ssfc]" displayFolder="" count="2" memberValueDatatype="130" unbalanced="0">
      <fieldsUsage count="2">
        <fieldUsage x="-1"/>
        <fieldUsage x="0"/>
      </fieldsUsage>
    </cacheHierarchy>
    <cacheHierarchy uniqueName="[ag2_ssfc].[ADD_TYPE]" caption="ADD_TYPE" attribute="1" defaultMemberUniqueName="[ag2_ssfc].[ADD_TYPE].[All]" allUniqueName="[ag2_ssfc].[ADD_TYPE].[All]" dimensionUniqueName="[ag2_ssfc]" displayFolder="" count="0" memberValueDatatype="130" unbalanced="0"/>
    <cacheHierarchy uniqueName="[ag2_ssfc].[ADDRESS]" caption="ADDRESS" attribute="1" defaultMemberUniqueName="[ag2_ssfc].[ADDRESS].[All]" allUniqueName="[ag2_ssfc].[ADDRESS].[All]" dimensionUniqueName="[ag2_ssfc]" displayFolder="" count="0" memberValueDatatype="130" unbalanced="0"/>
    <cacheHierarchy uniqueName="[ag2_ssfc].[Campus]" caption="Campus" attribute="1" defaultMemberUniqueName="[ag2_ssfc].[Campus].[All]" allUniqueName="[ag2_ssfc].[Campus].[All]" dimensionUniqueName="[ag2_ssfc]" displayFolder="" count="0" memberValueDatatype="130" unbalanced="0"/>
    <cacheHierarchy uniqueName="[ag2_ssfc].[CAMPUS_DESCR]" caption="CAMPUS_DESCR" attribute="1" defaultMemberUniqueName="[ag2_ssfc].[CAMPUS_DESCR].[All]" allUniqueName="[ag2_ssfc].[CAMPUS_DESCR].[All]" dimensionUniqueName="[ag2_ssfc]" displayFolder="" count="2" memberValueDatatype="130" unbalanced="0"/>
    <cacheHierarchy uniqueName="[ag2_ssfc].[CAN_PROG_DUR_UNIT]" caption="CAN_PROG_DUR_UNIT" attribute="1" defaultMemberUniqueName="[ag2_ssfc].[CAN_PROG_DUR_UNIT].[All]" allUniqueName="[ag2_ssfc].[CAN_PROG_DUR_UNIT].[All]" dimensionUniqueName="[ag2_ssfc]" displayFolder="" count="0" memberValueDatatype="130" unbalanced="0"/>
    <cacheHierarchy uniqueName="[ag2_ssfc].[CAN_PROG_DURATION]" caption="CAN_PROG_DURATION" attribute="1" defaultMemberUniqueName="[ag2_ssfc].[CAN_PROG_DURATION].[All]" allUniqueName="[ag2_ssfc].[CAN_PROG_DURATION].[All]" dimensionUniqueName="[ag2_ssfc]" displayFolder="" count="0" memberValueDatatype="130" unbalanced="0"/>
    <cacheHierarchy uniqueName="[ag2_ssfc].[CITY]" caption="CITY" attribute="1" defaultMemberUniqueName="[ag2_ssfc].[CITY].[All]" allUniqueName="[ag2_ssfc].[CITY].[All]" dimensionUniqueName="[ag2_ssfc]" displayFolder="" count="0" memberValueDatatype="130" unbalanced="0"/>
    <cacheHierarchy uniqueName="[ag2_ssfc].[cob]" caption="cob" attribute="1" defaultMemberUniqueName="[ag2_ssfc].[cob].[All]" allUniqueName="[ag2_ssfc].[cob].[All]" dimensionUniqueName="[ag2_ssfc]" displayFolder="" count="0" memberValueDatatype="5" unbalanced="0"/>
    <cacheHierarchy uniqueName="[ag2_ssfc].[cob_1]" caption="cob_1" attribute="1" defaultMemberUniqueName="[ag2_ssfc].[cob_1].[All]" allUniqueName="[ag2_ssfc].[cob_1].[All]" dimensionUniqueName="[ag2_ssfc]" displayFolder="" count="0" memberValueDatatype="5" unbalanced="0"/>
    <cacheHierarchy uniqueName="[ag2_ssfc].[cob_2]" caption="cob_2" attribute="1" defaultMemberUniqueName="[ag2_ssfc].[cob_2].[All]" allUniqueName="[ag2_ssfc].[cob_2].[All]" dimensionUniqueName="[ag2_ssfc]" displayFolder="" count="0" memberValueDatatype="5" unbalanced="0"/>
    <cacheHierarchy uniqueName="[ag2_ssfc].[COUNTRY]" caption="COUNTRY" attribute="1" defaultMemberUniqueName="[ag2_ssfc].[COUNTRY].[All]" allUniqueName="[ag2_ssfc].[COUNTRY].[All]" dimensionUniqueName="[ag2_ssfc]" displayFolder="" count="0" memberValueDatatype="130" unbalanced="0"/>
    <cacheHierarchy uniqueName="[ag2_ssfc].[CURRENT]" caption="CURRENT" attribute="1" defaultMemberUniqueName="[ag2_ssfc].[CURRENT].[All]" allUniqueName="[ag2_ssfc].[CURRENT].[All]" dimensionUniqueName="[ag2_ssfc]" displayFolder="" count="0" memberValueDatatype="5" unbalanced="0"/>
    <cacheHierarchy uniqueName="[ag2_ssfc].[DEGREE]" caption="DEGREE" attribute="1" defaultMemberUniqueName="[ag2_ssfc].[DEGREE].[All]" allUniqueName="[ag2_ssfc].[DEGREE].[All]" dimensionUniqueName="[ag2_ssfc]" displayFolder="" count="0" memberValueDatatype="130" unbalanced="0"/>
    <cacheHierarchy uniqueName="[ag2_ssfc].[DEGREE_DESC]" caption="DEGREE_DESC" attribute="1" defaultMemberUniqueName="[ag2_ssfc].[DEGREE_DESC].[All]" allUniqueName="[ag2_ssfc].[DEGREE_DESC].[All]" dimensionUniqueName="[ag2_ssfc]" displayFolder="" count="0" memberValueDatatype="130" unbalanced="0"/>
    <cacheHierarchy uniqueName="[ag2_ssfc].[DESCR]" caption="DESCR" attribute="1" defaultMemberUniqueName="[ag2_ssfc].[DESCR].[All]" allUniqueName="[ag2_ssfc].[DESCR].[All]" dimensionUniqueName="[ag2_ssfc]" displayFolder="" count="2" memberValueDatatype="130" unbalanced="0"/>
    <cacheHierarchy uniqueName="[ag2_ssfc].[diff]" caption="diff" attribute="1" defaultMemberUniqueName="[ag2_ssfc].[diff].[All]" allUniqueName="[ag2_ssfc].[diff].[All]" dimensionUniqueName="[ag2_ssfc]" displayFolder="" count="0" memberValueDatatype="5" unbalanced="0"/>
    <cacheHierarchy uniqueName="[ag2_ssfc].[EFF_FROM]" caption="EFF_FROM" attribute="1" time="1" defaultMemberUniqueName="[ag2_ssfc].[EFF_FROM].[All]" allUniqueName="[ag2_ssfc].[EFF_FROM].[All]" dimensionUniqueName="[ag2_ssfc]" displayFolder="" count="0" memberValueDatatype="7" unbalanced="0"/>
    <cacheHierarchy uniqueName="[ag2_ssfc].[f]" caption="f" attribute="1" defaultMemberUniqueName="[ag2_ssfc].[f].[All]" allUniqueName="[ag2_ssfc].[f].[All]" dimensionUniqueName="[ag2_ssfc]" displayFolder="" count="0" memberValueDatatype="130" unbalanced="0"/>
    <cacheHierarchy uniqueName="[ag2_ssfc].[FC_APS_NBR]" caption="FC_APS_NBR" attribute="1" defaultMemberUniqueName="[ag2_ssfc].[FC_APS_NBR].[All]" allUniqueName="[ag2_ssfc].[FC_APS_NBR].[All]" dimensionUniqueName="[ag2_ssfc]" displayFolder="" count="0" memberValueDatatype="130" unbalanced="0"/>
    <cacheHierarchy uniqueName="[ag2_ssfc].[FC_MCU_CODE]" caption="FC_MCU_CODE" attribute="1" defaultMemberUniqueName="[ag2_ssfc].[FC_MCU_CODE].[All]" allUniqueName="[ag2_ssfc].[FC_MCU_CODE].[All]" dimensionUniqueName="[ag2_ssfc]" displayFolder="" count="0" memberValueDatatype="130" unbalanced="0"/>
    <cacheHierarchy uniqueName="[ag2_ssfc].[fsa]" caption="fsa" attribute="1" defaultMemberUniqueName="[ag2_ssfc].[fsa].[All]" allUniqueName="[ag2_ssfc].[fsa].[All]" dimensionUniqueName="[ag2_ssfc]" displayFolder="" count="0" memberValueDatatype="130" unbalanced="0"/>
    <cacheHierarchy uniqueName="[ag2_ssfc].[Group]" caption="Group" attribute="1" defaultMemberUniqueName="[ag2_ssfc].[Group].[All]" allUniqueName="[ag2_ssfc].[Group].[All]" dimensionUniqueName="[ag2_ssfc]" displayFolder="" count="2" memberValueDatatype="130" unbalanced="0"/>
    <cacheHierarchy uniqueName="[ag2_ssfc].[GTA]" caption="GTA" attribute="1" defaultMemberUniqueName="[ag2_ssfc].[GTA].[All]" allUniqueName="[ag2_ssfc].[GTA].[All]" dimensionUniqueName="[ag2_ssfc]" displayFolder="" count="0" memberValueDatatype="5" unbalanced="0"/>
    <cacheHierarchy uniqueName="[ag2_ssfc].[gta_1]" caption="gta_1" attribute="1" defaultMemberUniqueName="[ag2_ssfc].[gta_1].[All]" allUniqueName="[ag2_ssfc].[gta_1].[All]" dimensionUniqueName="[ag2_ssfc]" displayFolder="" count="0" memberValueDatatype="5" unbalanced="0"/>
    <cacheHierarchy uniqueName="[ag2_ssfc].[gta_2]" caption="gta_2" attribute="1" defaultMemberUniqueName="[ag2_ssfc].[gta_2].[All]" allUniqueName="[ag2_ssfc].[gta_2].[All]" dimensionUniqueName="[ag2_ssfc]" displayFolder="" count="0" memberValueDatatype="5" unbalanced="0"/>
    <cacheHierarchy uniqueName="[ag2_ssfc].[halib]" caption="halib" attribute="1" defaultMemberUniqueName="[ag2_ssfc].[halib].[All]" allUniqueName="[ag2_ssfc].[halib].[All]" dimensionUniqueName="[ag2_ssfc]" displayFolder="" count="0" memberValueDatatype="5" unbalanced="0"/>
    <cacheHierarchy uniqueName="[ag2_ssfc].[halib_1]" caption="halib_1" attribute="1" defaultMemberUniqueName="[ag2_ssfc].[halib_1].[All]" allUniqueName="[ag2_ssfc].[halib_1].[All]" dimensionUniqueName="[ag2_ssfc]" displayFolder="" count="0" memberValueDatatype="5" unbalanced="0"/>
    <cacheHierarchy uniqueName="[ag2_ssfc].[halib_2]" caption="halib_2" attribute="1" defaultMemberUniqueName="[ag2_ssfc].[halib_2].[All]" allUniqueName="[ag2_ssfc].[halib_2].[All]" dimensionUniqueName="[ag2_ssfc]" displayFolder="" count="0" memberValueDatatype="5" unbalanced="0"/>
    <cacheHierarchy uniqueName="[ag2_ssfc].[ID]" caption="ID" attribute="1" defaultMemberUniqueName="[ag2_ssfc].[ID].[All]" allUniqueName="[ag2_ssfc].[ID].[All]" dimensionUniqueName="[ag2_ssfc]" displayFolder="" count="0" memberValueDatatype="5" unbalanced="0"/>
    <cacheHierarchy uniqueName="[ag2_ssfc].[lind]" caption="lind" attribute="1" defaultMemberUniqueName="[ag2_ssfc].[lind].[All]" allUniqueName="[ag2_ssfc].[lind].[All]" dimensionUniqueName="[ag2_ssfc]" displayFolder="" count="0" memberValueDatatype="5" unbalanced="0"/>
    <cacheHierarchy uniqueName="[ag2_ssfc].[lind_1]" caption="lind_1" attribute="1" defaultMemberUniqueName="[ag2_ssfc].[lind_1].[All]" allUniqueName="[ag2_ssfc].[lind_1].[All]" dimensionUniqueName="[ag2_ssfc]" displayFolder="" count="0" memberValueDatatype="5" unbalanced="0"/>
    <cacheHierarchy uniqueName="[ag2_ssfc].[lind_2]" caption="lind_2" attribute="1" defaultMemberUniqueName="[ag2_ssfc].[lind_2].[All]" allUniqueName="[ag2_ssfc].[lind_2].[All]" dimensionUniqueName="[ag2_ssfc]" displayFolder="" count="0" memberValueDatatype="5" unbalanced="0"/>
    <cacheHierarchy uniqueName="[ag2_ssfc].[maxdate]" caption="maxdate" attribute="1" defaultMemberUniqueName="[ag2_ssfc].[maxdate].[All]" allUniqueName="[ag2_ssfc].[maxdate].[All]" dimensionUniqueName="[ag2_ssfc]" displayFolder="" count="0" memberValueDatatype="5" unbalanced="0"/>
    <cacheHierarchy uniqueName="[ag2_ssfc].[mindate]" caption="mindate" attribute="1" defaultMemberUniqueName="[ag2_ssfc].[mindate].[All]" allUniqueName="[ag2_ssfc].[mindate].[All]" dimensionUniqueName="[ag2_ssfc]" displayFolder="" count="0" memberValueDatatype="5" unbalanced="0"/>
    <cacheHierarchy uniqueName="[ag2_ssfc].[oldCampus]" caption="oldCampus" attribute="1" defaultMemberUniqueName="[ag2_ssfc].[oldCampus].[All]" allUniqueName="[ag2_ssfc].[oldCampus].[All]" dimensionUniqueName="[ag2_ssfc]" displayFolder="" count="0" memberValueDatatype="130" unbalanced="0"/>
    <cacheHierarchy uniqueName="[ag2_ssfc].[oldDESCR]" caption="oldDESCR" attribute="1" defaultMemberUniqueName="[ag2_ssfc].[oldDESCR].[All]" allUniqueName="[ag2_ssfc].[oldDESCR].[All]" dimensionUniqueName="[ag2_ssfc]" displayFolder="" count="0" memberValueDatatype="130" unbalanced="0"/>
    <cacheHierarchy uniqueName="[ag2_ssfc].[oldGroup]" caption="oldGroup" attribute="1" defaultMemberUniqueName="[ag2_ssfc].[oldGroup].[All]" allUniqueName="[ag2_ssfc].[oldGroup].[All]" dimensionUniqueName="[ag2_ssfc]" displayFolder="" count="0" memberValueDatatype="130" unbalanced="0"/>
    <cacheHierarchy uniqueName="[ag2_ssfc].[peter]" caption="peter" attribute="1" defaultMemberUniqueName="[ag2_ssfc].[peter].[All]" allUniqueName="[ag2_ssfc].[peter].[All]" dimensionUniqueName="[ag2_ssfc]" displayFolder="" count="0" memberValueDatatype="5" unbalanced="0"/>
    <cacheHierarchy uniqueName="[ag2_ssfc].[peter_1]" caption="peter_1" attribute="1" defaultMemberUniqueName="[ag2_ssfc].[peter_1].[All]" allUniqueName="[ag2_ssfc].[peter_1].[All]" dimensionUniqueName="[ag2_ssfc]" displayFolder="" count="0" memberValueDatatype="5" unbalanced="0"/>
    <cacheHierarchy uniqueName="[ag2_ssfc].[peter_2]" caption="peter_2" attribute="1" defaultMemberUniqueName="[ag2_ssfc].[peter_2].[All]" allUniqueName="[ag2_ssfc].[peter_2].[All]" dimensionUniqueName="[ag2_ssfc]" displayFolder="" count="0" memberValueDatatype="5" unbalanced="0"/>
    <cacheHierarchy uniqueName="[ag2_ssfc].[POSTAL]" caption="POSTAL" attribute="1" defaultMemberUniqueName="[ag2_ssfc].[POSTAL].[All]" allUniqueName="[ag2_ssfc].[POSTAL].[All]" dimensionUniqueName="[ag2_ssfc]" displayFolder="" count="0" memberValueDatatype="130" unbalanced="0"/>
    <cacheHierarchy uniqueName="[ag2_ssfc].[PROV]" caption="PROV" attribute="1" defaultMemberUniqueName="[ag2_ssfc].[PROV].[All]" allUniqueName="[ag2_ssfc].[PROV].[All]" dimensionUniqueName="[ag2_ssfc]" displayFolder="" count="0" memberValueDatatype="5" unbalanced="0"/>
    <cacheHierarchy uniqueName="[ag2_ssfc].[prov_1]" caption="prov_1" attribute="1" defaultMemberUniqueName="[ag2_ssfc].[prov_1].[All]" allUniqueName="[ag2_ssfc].[prov_1].[All]" dimensionUniqueName="[ag2_ssfc]" displayFolder="" count="0" memberValueDatatype="5" unbalanced="0"/>
    <cacheHierarchy uniqueName="[ag2_ssfc].[prov_2]" caption="prov_2" attribute="1" defaultMemberUniqueName="[ag2_ssfc].[prov_2].[All]" allUniqueName="[ag2_ssfc].[prov_2].[All]" dimensionUniqueName="[ag2_ssfc]" displayFolder="" count="0" memberValueDatatype="5" unbalanced="0"/>
    <cacheHierarchy uniqueName="[ag2_ssfc].[REGION]" caption="REGION" attribute="1" defaultMemberUniqueName="[ag2_ssfc].[REGION].[All]" allUniqueName="[ag2_ssfc].[REGION].[All]" dimensionUniqueName="[ag2_ssfc]" displayFolder="" count="0" memberValueDatatype="5" unbalanced="0"/>
    <cacheHierarchy uniqueName="[ag2_ssfc].[region_1]" caption="region_1" attribute="1" defaultMemberUniqueName="[ag2_ssfc].[region_1].[All]" allUniqueName="[ag2_ssfc].[region_1].[All]" dimensionUniqueName="[ag2_ssfc]" displayFolder="" count="0" memberValueDatatype="5" unbalanced="0"/>
    <cacheHierarchy uniqueName="[ag2_ssfc].[region_2]" caption="region_2" attribute="1" defaultMemberUniqueName="[ag2_ssfc].[region_2].[All]" allUniqueName="[ag2_ssfc].[region_2].[All]" dimensionUniqueName="[ag2_ssfc]" displayFolder="" count="0" memberValueDatatype="5" unbalanced="0"/>
    <cacheHierarchy uniqueName="[ag2_ssfc].[semester]" caption="semester" attribute="1" defaultMemberUniqueName="[ag2_ssfc].[semester].[All]" allUniqueName="[ag2_ssfc].[semester].[All]" dimensionUniqueName="[ag2_ssfc]" displayFolder="" count="2" memberValueDatatype="130" unbalanced="0">
      <fieldsUsage count="2">
        <fieldUsage x="-1"/>
        <fieldUsage x="2"/>
      </fieldsUsage>
    </cacheHierarchy>
    <cacheHierarchy uniqueName="[ag2_ssfc].[STATE]" caption="STATE" attribute="1" defaultMemberUniqueName="[ag2_ssfc].[STATE].[All]" allUniqueName="[ag2_ssfc].[STATE].[All]" dimensionUniqueName="[ag2_ssfc]" displayFolder="" count="0" memberValueDatatype="130" unbalanced="0"/>
    <cacheHierarchy uniqueName="[ag2_ssfc].[term]" caption="term" attribute="1" defaultMemberUniqueName="[ag2_ssfc].[term].[All]" allUniqueName="[ag2_ssfc].[term].[All]" dimensionUniqueName="[ag2_ssfc]" displayFolder="" count="0" memberValueDatatype="130" unbalanced="0"/>
    <cacheHierarchy uniqueName="[ag2_ssfc].[termdate]" caption="termdate" attribute="1" time="1" defaultMemberUniqueName="[ag2_ssfc].[termdate].[All]" allUniqueName="[ag2_ssfc].[termdate].[All]" dimensionUniqueName="[ag2_ssfc]" displayFolder="" count="0" memberValueDatatype="7" unbalanced="0"/>
    <cacheHierarchy uniqueName="[ag2_ssfc].[termdate (Month)]" caption="termdate (Month)" attribute="1" defaultMemberUniqueName="[ag2_ssfc].[termdate (Month)].[All]" allUniqueName="[ag2_ssfc].[termdate (Month)].[All]" dimensionUniqueName="[ag2_ssfc]" displayFolder="" count="0" memberValueDatatype="130" unbalanced="0"/>
    <cacheHierarchy uniqueName="[ag2_ssfc].[termdate (Quarter)]" caption="termdate (Quarter)" attribute="1" defaultMemberUniqueName="[ag2_ssfc].[termdate (Quarter)].[All]" allUniqueName="[ag2_ssfc].[termdate (Quarter)].[All]" dimensionUniqueName="[ag2_ssfc]" displayFolder="" count="0" memberValueDatatype="130" unbalanced="0"/>
    <cacheHierarchy uniqueName="[ag2_ssfc].[termdate (Year)]" caption="termdate (Year)" attribute="1" defaultMemberUniqueName="[ag2_ssfc].[termdate (Year)].[All]" allUniqueName="[ag2_ssfc].[termdate (Year)].[All]" dimensionUniqueName="[ag2_ssfc]" displayFolder="" count="0" memberValueDatatype="130" unbalanced="0"/>
    <cacheHierarchy uniqueName="[ag2_ssfc].[total_N]" caption="total_N" attribute="1" defaultMemberUniqueName="[ag2_ssfc].[total_N].[All]" allUniqueName="[ag2_ssfc].[total_N].[All]" dimensionUniqueName="[ag2_ssfc]" displayFolder="" count="0" memberValueDatatype="5" unbalanced="0"/>
    <cacheHierarchy uniqueName="[ag2_ssfc].[TRNSCR_DESCR]" caption="TRNSCR_DESCR" attribute="1" defaultMemberUniqueName="[ag2_ssfc].[TRNSCR_DESCR].[All]" allUniqueName="[ag2_ssfc].[TRNSCR_DESCR].[All]" dimensionUniqueName="[ag2_ssfc]" displayFolder="" count="0" memberValueDatatype="130" unbalanced="0"/>
    <cacheHierarchy uniqueName="[ag2_ssfc].[Year]" caption="Year" attribute="1" defaultMemberUniqueName="[ag2_ssfc].[Year].[All]" allUniqueName="[ag2_ssfc].[Year].[All]" dimensionUniqueName="[ag2_ssfc]" displayFolder="" count="0" memberValueDatatype="130" unbalanced="0"/>
    <cacheHierarchy uniqueName="[ag2_ssfc].[termdate (Month Index)]" caption="termdate (Month Index)" attribute="1" defaultMemberUniqueName="[ag2_ssfc].[termdate (Month Index)].[All]" allUniqueName="[ag2_ssfc].[termdate (Month Index)].[All]" dimensionUniqueName="[ag2_ssfc]" displayFolder="" count="0" memberValueDatatype="20" unbalanced="0" hidden="1"/>
    <cacheHierarchy uniqueName="[Measures].[Sum of region_1]" caption="Sum of region_1" measure="1" displayFolder="" measureGroup="ag2_ssfc" count="0">
      <extLst>
        <ext xmlns:x15="http://schemas.microsoft.com/office/spreadsheetml/2010/11/main" uri="{B97F6D7D-B522-45F9-BDA1-12C45D357490}">
          <x15:cacheHierarchy aggregatedColumn="48"/>
        </ext>
      </extLst>
    </cacheHierarchy>
    <cacheHierarchy uniqueName="[Measures].[Sum of region_2]" caption="Sum of region_2" measure="1" displayFolder="" measureGroup="ag2_ssfc" count="0">
      <extLst>
        <ext xmlns:x15="http://schemas.microsoft.com/office/spreadsheetml/2010/11/main" uri="{B97F6D7D-B522-45F9-BDA1-12C45D357490}">
          <x15:cacheHierarchy aggregatedColumn="49"/>
        </ext>
      </extLst>
    </cacheHierarchy>
    <cacheHierarchy uniqueName="[Measures].[Sum of peter_1]" caption="Sum of peter_1" measure="1" displayFolder="" measureGroup="ag2_ssfc" count="0">
      <extLst>
        <ext xmlns:x15="http://schemas.microsoft.com/office/spreadsheetml/2010/11/main" uri="{B97F6D7D-B522-45F9-BDA1-12C45D357490}">
          <x15:cacheHierarchy aggregatedColumn="41"/>
        </ext>
      </extLst>
    </cacheHierarchy>
    <cacheHierarchy uniqueName="[Measures].[Sum of peter_2]" caption="Sum of peter_2" measure="1" displayFolder="" measureGroup="ag2_ssfc" count="0">
      <extLst>
        <ext xmlns:x15="http://schemas.microsoft.com/office/spreadsheetml/2010/11/main" uri="{B97F6D7D-B522-45F9-BDA1-12C45D357490}">
          <x15:cacheHierarchy aggregatedColumn="42"/>
        </ext>
      </extLst>
    </cacheHierarchy>
    <cacheHierarchy uniqueName="[Measures].[Sum of lind_1]" caption="Sum of lind_1" measure="1" displayFolder="" measureGroup="ag2_ssfc" count="0">
      <extLst>
        <ext xmlns:x15="http://schemas.microsoft.com/office/spreadsheetml/2010/11/main" uri="{B97F6D7D-B522-45F9-BDA1-12C45D357490}">
          <x15:cacheHierarchy aggregatedColumn="33"/>
        </ext>
      </extLst>
    </cacheHierarchy>
    <cacheHierarchy uniqueName="[Measures].[Sum of halib_1]" caption="Sum of halib_1" measure="1" displayFolder="" measureGroup="ag2_ssfc" count="0">
      <extLst>
        <ext xmlns:x15="http://schemas.microsoft.com/office/spreadsheetml/2010/11/main" uri="{B97F6D7D-B522-45F9-BDA1-12C45D357490}">
          <x15:cacheHierarchy aggregatedColumn="29"/>
        </ext>
      </extLst>
    </cacheHierarchy>
    <cacheHierarchy uniqueName="[Measures].[Sum of cob_1]" caption="Sum of cob_1" measure="1" displayFolder="" measureGroup="ag2_ssfc" count="0">
      <extLst>
        <ext xmlns:x15="http://schemas.microsoft.com/office/spreadsheetml/2010/11/main" uri="{B97F6D7D-B522-45F9-BDA1-12C45D357490}">
          <x15:cacheHierarchy aggregatedColumn="11"/>
        </ext>
      </extLst>
    </cacheHierarchy>
    <cacheHierarchy uniqueName="[Measures].[Sum of gta_1]" caption="Sum of gta_1" measure="1" displayFolder="" measureGroup="ag2_ssfc" count="0">
      <extLst>
        <ext xmlns:x15="http://schemas.microsoft.com/office/spreadsheetml/2010/11/main" uri="{B97F6D7D-B522-45F9-BDA1-12C45D357490}">
          <x15:cacheHierarchy aggregatedColumn="26"/>
        </ext>
      </extLst>
    </cacheHierarchy>
    <cacheHierarchy uniqueName="[Measures].[Count of Year]" caption="Count of Year" measure="1" displayFolder="" measureGroup="ag2_ssfc" count="0">
      <extLst>
        <ext xmlns:x15="http://schemas.microsoft.com/office/spreadsheetml/2010/11/main" uri="{B97F6D7D-B522-45F9-BDA1-12C45D357490}">
          <x15:cacheHierarchy aggregatedColumn="59"/>
        </ext>
      </extLst>
    </cacheHierarchy>
    <cacheHierarchy uniqueName="[Measures].[sumTOT_N]" caption="sumTOT_N" measure="1" displayFolder="" measureGroup="ag2_ssfc" count="0"/>
    <cacheHierarchy uniqueName="[Measures].[sumRegion1]" caption="sumRegion1" measure="1" displayFolder="" measureGroup="ag2_ssfc" count="0"/>
    <cacheHierarchy uniqueName="[Measures].[sumRegion2]" caption="sumRegion2" measure="1" displayFolder="" measureGroup="ag2_ssfc" count="0"/>
    <cacheHierarchy uniqueName="[Measures].[p_region1]" caption="p_region1" measure="1" displayFolder="" measureGroup="ag2_ssfc" count="0"/>
    <cacheHierarchy uniqueName="[Measures].[sumPeter1]" caption="sumPeter1" measure="1" displayFolder="" measureGroup="ag2_ssfc" count="0"/>
    <cacheHierarchy uniqueName="[Measures].[p_peter1]" caption="p_peter1" measure="1" displayFolder="" measureGroup="ag2_ssfc" count="0"/>
    <cacheHierarchy uniqueName="[Measures].[sumHalib1]" caption="sumHalib1" measure="1" displayFolder="" measureGroup="ag2_ssfc" count="0"/>
    <cacheHierarchy uniqueName="[Measures].[sumLind1]" caption="sumLind1" measure="1" displayFolder="" measureGroup="ag2_ssfc" count="0"/>
    <cacheHierarchy uniqueName="[Measures].[sumCob1]" caption="sumCob1" measure="1" displayFolder="" measureGroup="ag2_ssfc" count="0"/>
    <cacheHierarchy uniqueName="[Measures].[p_Halib1]" caption="p_Halib1" measure="1" displayFolder="" measureGroup="ag2_ssfc" count="0"/>
    <cacheHierarchy uniqueName="[Measures].[p_Lind1]" caption="p_Lind1" measure="1" displayFolder="" measureGroup="ag2_ssfc" count="0" oneField="1">
      <fieldsUsage count="1">
        <fieldUsage x="1"/>
      </fieldsUsage>
    </cacheHierarchy>
    <cacheHierarchy uniqueName="[Measures].[p_Cob1]" caption="p_Cob1" measure="1" displayFolder="" measureGroup="ag2_ssfc" count="0"/>
    <cacheHierarchy uniqueName="[Measures].[p_region2]" caption="p_region2" measure="1" displayFolder="" measureGroup="ag2_ssfc" count="0"/>
    <cacheHierarchy uniqueName="[Measures].[sumGTA1]" caption="sumGTA1" measure="1" displayFolder="" measureGroup="ag2_ssfc" count="0"/>
    <cacheHierarchy uniqueName="[Measures].[p_GTA1]" caption="p_GTA1" measure="1" displayFolder="" measureGroup="ag2_ssfc" count="0"/>
    <cacheHierarchy uniqueName="[Measures].[__XL_Count ag2_ssfc]" caption="__XL_Count ag2_ssfc" measure="1" displayFolder="" measureGroup="ag2_ssfc" count="0" hidden="1"/>
    <cacheHierarchy uniqueName="[Measures].[__No measures defined]" caption="__No measures defined" measure="1" displayFolder="" count="0" hidden="1"/>
  </cacheHierarchies>
  <kpis count="0"/>
  <dimensions count="2">
    <dimension name="ag2_ssfc" uniqueName="[ag2_ssfc]" caption="ag2_ssfc"/>
    <dimension measure="1" name="Measures" uniqueName="[Measures]" caption="Measures"/>
  </dimensions>
  <measureGroups count="1">
    <measureGroup name="ag2_ssfc" caption="ag2_ssfc"/>
  </measureGroups>
  <maps count="1">
    <map measureGroup="0" dimension="0"/>
  </maps>
  <extLst>
    <ext xmlns:x14="http://schemas.microsoft.com/office/spreadsheetml/2009/9/main" uri="{725AE2AE-9491-48be-B2B4-4EB974FC3084}">
      <x14:pivotCacheDefinition pivotCacheId="26"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Definition9.xml><?xml version="1.0" encoding="utf-8"?>
<pivotCacheDefinition xmlns="http://schemas.openxmlformats.org/spreadsheetml/2006/main" xmlns:r="http://schemas.openxmlformats.org/officeDocument/2006/relationships" saveData="0" refreshedBy="Monique Gatt" refreshedDate="43544.516186342589" createdVersion="5" refreshedVersion="6" minRefreshableVersion="3" recordCount="0" supportSubquery="1" supportAdvancedDrill="1">
  <cacheSource type="external" connectionId="2">
    <extLst>
      <ext xmlns:x14="http://schemas.microsoft.com/office/spreadsheetml/2009/9/main" uri="{F057638F-6D5F-4e77-A914-E7F072B9BCA8}">
        <x14:sourceConnection name="ThisWorkbookDataModel"/>
      </ext>
    </extLst>
  </cacheSource>
  <cacheFields count="3">
    <cacheField name="[ag2_ssfc].[academicyear].[academicyear]" caption="academicyear" numFmtId="0" hierarchy="2" level="1">
      <sharedItems count="13">
        <s v="2006/07"/>
        <s v="2007/08"/>
        <s v="2008/09"/>
        <s v="2009/10"/>
        <s v="2010/11"/>
        <s v="2011/12"/>
        <s v="2012/13"/>
        <s v="2013/14"/>
        <s v="2014/15"/>
        <s v="2015/16"/>
        <s v="2016/17"/>
        <s v="2017/18"/>
        <s v="2018/19"/>
      </sharedItems>
    </cacheField>
    <cacheField name="[Measures].[p_region2]" caption="p_region2" numFmtId="0" hierarchy="82" level="32767"/>
    <cacheField name="[ag2_ssfc].[semester].[semester]" caption="semester" numFmtId="0" hierarchy="50" level="1">
      <sharedItems containsSemiMixedTypes="0" containsNonDate="0" containsString="0"/>
    </cacheField>
  </cacheFields>
  <cacheHierarchies count="87">
    <cacheHierarchy uniqueName="[ag2_ssfc].[ACAD_GROUP]" caption="ACAD_GROUP" attribute="1" defaultMemberUniqueName="[ag2_ssfc].[ACAD_GROUP].[All]" allUniqueName="[ag2_ssfc].[ACAD_GROUP].[All]" dimensionUniqueName="[ag2_ssfc]" displayFolder="" count="0" memberValueDatatype="130" unbalanced="0"/>
    <cacheHierarchy uniqueName="[ag2_ssfc].[ACAD_PROG]" caption="ACAD_PROG" attribute="1" defaultMemberUniqueName="[ag2_ssfc].[ACAD_PROG].[All]" allUniqueName="[ag2_ssfc].[ACAD_PROG].[All]" dimensionUniqueName="[ag2_ssfc]" displayFolder="" count="0" memberValueDatatype="130" unbalanced="0"/>
    <cacheHierarchy uniqueName="[ag2_ssfc].[academicyear]" caption="academicyear" attribute="1" defaultMemberUniqueName="[ag2_ssfc].[academicyear].[All]" allUniqueName="[ag2_ssfc].[academicyear].[All]" dimensionUniqueName="[ag2_ssfc]" displayFolder="" count="2" memberValueDatatype="130" unbalanced="0">
      <fieldsUsage count="2">
        <fieldUsage x="-1"/>
        <fieldUsage x="0"/>
      </fieldsUsage>
    </cacheHierarchy>
    <cacheHierarchy uniqueName="[ag2_ssfc].[ADD_TYPE]" caption="ADD_TYPE" attribute="1" defaultMemberUniqueName="[ag2_ssfc].[ADD_TYPE].[All]" allUniqueName="[ag2_ssfc].[ADD_TYPE].[All]" dimensionUniqueName="[ag2_ssfc]" displayFolder="" count="0" memberValueDatatype="130" unbalanced="0"/>
    <cacheHierarchy uniqueName="[ag2_ssfc].[ADDRESS]" caption="ADDRESS" attribute="1" defaultMemberUniqueName="[ag2_ssfc].[ADDRESS].[All]" allUniqueName="[ag2_ssfc].[ADDRESS].[All]" dimensionUniqueName="[ag2_ssfc]" displayFolder="" count="0" memberValueDatatype="130" unbalanced="0"/>
    <cacheHierarchy uniqueName="[ag2_ssfc].[Campus]" caption="Campus" attribute="1" defaultMemberUniqueName="[ag2_ssfc].[Campus].[All]" allUniqueName="[ag2_ssfc].[Campus].[All]" dimensionUniqueName="[ag2_ssfc]" displayFolder="" count="0" memberValueDatatype="130" unbalanced="0"/>
    <cacheHierarchy uniqueName="[ag2_ssfc].[CAMPUS_DESCR]" caption="CAMPUS_DESCR" attribute="1" defaultMemberUniqueName="[ag2_ssfc].[CAMPUS_DESCR].[All]" allUniqueName="[ag2_ssfc].[CAMPUS_DESCR].[All]" dimensionUniqueName="[ag2_ssfc]" displayFolder="" count="2" memberValueDatatype="130" unbalanced="0"/>
    <cacheHierarchy uniqueName="[ag2_ssfc].[CAN_PROG_DUR_UNIT]" caption="CAN_PROG_DUR_UNIT" attribute="1" defaultMemberUniqueName="[ag2_ssfc].[CAN_PROG_DUR_UNIT].[All]" allUniqueName="[ag2_ssfc].[CAN_PROG_DUR_UNIT].[All]" dimensionUniqueName="[ag2_ssfc]" displayFolder="" count="0" memberValueDatatype="130" unbalanced="0"/>
    <cacheHierarchy uniqueName="[ag2_ssfc].[CAN_PROG_DURATION]" caption="CAN_PROG_DURATION" attribute="1" defaultMemberUniqueName="[ag2_ssfc].[CAN_PROG_DURATION].[All]" allUniqueName="[ag2_ssfc].[CAN_PROG_DURATION].[All]" dimensionUniqueName="[ag2_ssfc]" displayFolder="" count="0" memberValueDatatype="130" unbalanced="0"/>
    <cacheHierarchy uniqueName="[ag2_ssfc].[CITY]" caption="CITY" attribute="1" defaultMemberUniqueName="[ag2_ssfc].[CITY].[All]" allUniqueName="[ag2_ssfc].[CITY].[All]" dimensionUniqueName="[ag2_ssfc]" displayFolder="" count="0" memberValueDatatype="130" unbalanced="0"/>
    <cacheHierarchy uniqueName="[ag2_ssfc].[cob]" caption="cob" attribute="1" defaultMemberUniqueName="[ag2_ssfc].[cob].[All]" allUniqueName="[ag2_ssfc].[cob].[All]" dimensionUniqueName="[ag2_ssfc]" displayFolder="" count="0" memberValueDatatype="5" unbalanced="0"/>
    <cacheHierarchy uniqueName="[ag2_ssfc].[cob_1]" caption="cob_1" attribute="1" defaultMemberUniqueName="[ag2_ssfc].[cob_1].[All]" allUniqueName="[ag2_ssfc].[cob_1].[All]" dimensionUniqueName="[ag2_ssfc]" displayFolder="" count="0" memberValueDatatype="5" unbalanced="0"/>
    <cacheHierarchy uniqueName="[ag2_ssfc].[cob_2]" caption="cob_2" attribute="1" defaultMemberUniqueName="[ag2_ssfc].[cob_2].[All]" allUniqueName="[ag2_ssfc].[cob_2].[All]" dimensionUniqueName="[ag2_ssfc]" displayFolder="" count="0" memberValueDatatype="5" unbalanced="0"/>
    <cacheHierarchy uniqueName="[ag2_ssfc].[COUNTRY]" caption="COUNTRY" attribute="1" defaultMemberUniqueName="[ag2_ssfc].[COUNTRY].[All]" allUniqueName="[ag2_ssfc].[COUNTRY].[All]" dimensionUniqueName="[ag2_ssfc]" displayFolder="" count="0" memberValueDatatype="130" unbalanced="0"/>
    <cacheHierarchy uniqueName="[ag2_ssfc].[CURRENT]" caption="CURRENT" attribute="1" defaultMemberUniqueName="[ag2_ssfc].[CURRENT].[All]" allUniqueName="[ag2_ssfc].[CURRENT].[All]" dimensionUniqueName="[ag2_ssfc]" displayFolder="" count="0" memberValueDatatype="5" unbalanced="0"/>
    <cacheHierarchy uniqueName="[ag2_ssfc].[DEGREE]" caption="DEGREE" attribute="1" defaultMemberUniqueName="[ag2_ssfc].[DEGREE].[All]" allUniqueName="[ag2_ssfc].[DEGREE].[All]" dimensionUniqueName="[ag2_ssfc]" displayFolder="" count="0" memberValueDatatype="130" unbalanced="0"/>
    <cacheHierarchy uniqueName="[ag2_ssfc].[DEGREE_DESC]" caption="DEGREE_DESC" attribute="1" defaultMemberUniqueName="[ag2_ssfc].[DEGREE_DESC].[All]" allUniqueName="[ag2_ssfc].[DEGREE_DESC].[All]" dimensionUniqueName="[ag2_ssfc]" displayFolder="" count="0" memberValueDatatype="130" unbalanced="0"/>
    <cacheHierarchy uniqueName="[ag2_ssfc].[DESCR]" caption="DESCR" attribute="1" defaultMemberUniqueName="[ag2_ssfc].[DESCR].[All]" allUniqueName="[ag2_ssfc].[DESCR].[All]" dimensionUniqueName="[ag2_ssfc]" displayFolder="" count="2" memberValueDatatype="130" unbalanced="0"/>
    <cacheHierarchy uniqueName="[ag2_ssfc].[diff]" caption="diff" attribute="1" defaultMemberUniqueName="[ag2_ssfc].[diff].[All]" allUniqueName="[ag2_ssfc].[diff].[All]" dimensionUniqueName="[ag2_ssfc]" displayFolder="" count="0" memberValueDatatype="5" unbalanced="0"/>
    <cacheHierarchy uniqueName="[ag2_ssfc].[EFF_FROM]" caption="EFF_FROM" attribute="1" time="1" defaultMemberUniqueName="[ag2_ssfc].[EFF_FROM].[All]" allUniqueName="[ag2_ssfc].[EFF_FROM].[All]" dimensionUniqueName="[ag2_ssfc]" displayFolder="" count="0" memberValueDatatype="7" unbalanced="0"/>
    <cacheHierarchy uniqueName="[ag2_ssfc].[f]" caption="f" attribute="1" defaultMemberUniqueName="[ag2_ssfc].[f].[All]" allUniqueName="[ag2_ssfc].[f].[All]" dimensionUniqueName="[ag2_ssfc]" displayFolder="" count="0" memberValueDatatype="130" unbalanced="0"/>
    <cacheHierarchy uniqueName="[ag2_ssfc].[FC_APS_NBR]" caption="FC_APS_NBR" attribute="1" defaultMemberUniqueName="[ag2_ssfc].[FC_APS_NBR].[All]" allUniqueName="[ag2_ssfc].[FC_APS_NBR].[All]" dimensionUniqueName="[ag2_ssfc]" displayFolder="" count="0" memberValueDatatype="130" unbalanced="0"/>
    <cacheHierarchy uniqueName="[ag2_ssfc].[FC_MCU_CODE]" caption="FC_MCU_CODE" attribute="1" defaultMemberUniqueName="[ag2_ssfc].[FC_MCU_CODE].[All]" allUniqueName="[ag2_ssfc].[FC_MCU_CODE].[All]" dimensionUniqueName="[ag2_ssfc]" displayFolder="" count="0" memberValueDatatype="130" unbalanced="0"/>
    <cacheHierarchy uniqueName="[ag2_ssfc].[fsa]" caption="fsa" attribute="1" defaultMemberUniqueName="[ag2_ssfc].[fsa].[All]" allUniqueName="[ag2_ssfc].[fsa].[All]" dimensionUniqueName="[ag2_ssfc]" displayFolder="" count="0" memberValueDatatype="130" unbalanced="0"/>
    <cacheHierarchy uniqueName="[ag2_ssfc].[Group]" caption="Group" attribute="1" defaultMemberUniqueName="[ag2_ssfc].[Group].[All]" allUniqueName="[ag2_ssfc].[Group].[All]" dimensionUniqueName="[ag2_ssfc]" displayFolder="" count="2" memberValueDatatype="130" unbalanced="0"/>
    <cacheHierarchy uniqueName="[ag2_ssfc].[GTA]" caption="GTA" attribute="1" defaultMemberUniqueName="[ag2_ssfc].[GTA].[All]" allUniqueName="[ag2_ssfc].[GTA].[All]" dimensionUniqueName="[ag2_ssfc]" displayFolder="" count="0" memberValueDatatype="5" unbalanced="0"/>
    <cacheHierarchy uniqueName="[ag2_ssfc].[gta_1]" caption="gta_1" attribute="1" defaultMemberUniqueName="[ag2_ssfc].[gta_1].[All]" allUniqueName="[ag2_ssfc].[gta_1].[All]" dimensionUniqueName="[ag2_ssfc]" displayFolder="" count="0" memberValueDatatype="5" unbalanced="0"/>
    <cacheHierarchy uniqueName="[ag2_ssfc].[gta_2]" caption="gta_2" attribute="1" defaultMemberUniqueName="[ag2_ssfc].[gta_2].[All]" allUniqueName="[ag2_ssfc].[gta_2].[All]" dimensionUniqueName="[ag2_ssfc]" displayFolder="" count="0" memberValueDatatype="5" unbalanced="0"/>
    <cacheHierarchy uniqueName="[ag2_ssfc].[halib]" caption="halib" attribute="1" defaultMemberUniqueName="[ag2_ssfc].[halib].[All]" allUniqueName="[ag2_ssfc].[halib].[All]" dimensionUniqueName="[ag2_ssfc]" displayFolder="" count="0" memberValueDatatype="5" unbalanced="0"/>
    <cacheHierarchy uniqueName="[ag2_ssfc].[halib_1]" caption="halib_1" attribute="1" defaultMemberUniqueName="[ag2_ssfc].[halib_1].[All]" allUniqueName="[ag2_ssfc].[halib_1].[All]" dimensionUniqueName="[ag2_ssfc]" displayFolder="" count="0" memberValueDatatype="5" unbalanced="0"/>
    <cacheHierarchy uniqueName="[ag2_ssfc].[halib_2]" caption="halib_2" attribute="1" defaultMemberUniqueName="[ag2_ssfc].[halib_2].[All]" allUniqueName="[ag2_ssfc].[halib_2].[All]" dimensionUniqueName="[ag2_ssfc]" displayFolder="" count="0" memberValueDatatype="5" unbalanced="0"/>
    <cacheHierarchy uniqueName="[ag2_ssfc].[ID]" caption="ID" attribute="1" defaultMemberUniqueName="[ag2_ssfc].[ID].[All]" allUniqueName="[ag2_ssfc].[ID].[All]" dimensionUniqueName="[ag2_ssfc]" displayFolder="" count="0" memberValueDatatype="5" unbalanced="0"/>
    <cacheHierarchy uniqueName="[ag2_ssfc].[lind]" caption="lind" attribute="1" defaultMemberUniqueName="[ag2_ssfc].[lind].[All]" allUniqueName="[ag2_ssfc].[lind].[All]" dimensionUniqueName="[ag2_ssfc]" displayFolder="" count="0" memberValueDatatype="5" unbalanced="0"/>
    <cacheHierarchy uniqueName="[ag2_ssfc].[lind_1]" caption="lind_1" attribute="1" defaultMemberUniqueName="[ag2_ssfc].[lind_1].[All]" allUniqueName="[ag2_ssfc].[lind_1].[All]" dimensionUniqueName="[ag2_ssfc]" displayFolder="" count="0" memberValueDatatype="5" unbalanced="0"/>
    <cacheHierarchy uniqueName="[ag2_ssfc].[lind_2]" caption="lind_2" attribute="1" defaultMemberUniqueName="[ag2_ssfc].[lind_2].[All]" allUniqueName="[ag2_ssfc].[lind_2].[All]" dimensionUniqueName="[ag2_ssfc]" displayFolder="" count="0" memberValueDatatype="5" unbalanced="0"/>
    <cacheHierarchy uniqueName="[ag2_ssfc].[maxdate]" caption="maxdate" attribute="1" defaultMemberUniqueName="[ag2_ssfc].[maxdate].[All]" allUniqueName="[ag2_ssfc].[maxdate].[All]" dimensionUniqueName="[ag2_ssfc]" displayFolder="" count="0" memberValueDatatype="5" unbalanced="0"/>
    <cacheHierarchy uniqueName="[ag2_ssfc].[mindate]" caption="mindate" attribute="1" defaultMemberUniqueName="[ag2_ssfc].[mindate].[All]" allUniqueName="[ag2_ssfc].[mindate].[All]" dimensionUniqueName="[ag2_ssfc]" displayFolder="" count="0" memberValueDatatype="5" unbalanced="0"/>
    <cacheHierarchy uniqueName="[ag2_ssfc].[oldCampus]" caption="oldCampus" attribute="1" defaultMemberUniqueName="[ag2_ssfc].[oldCampus].[All]" allUniqueName="[ag2_ssfc].[oldCampus].[All]" dimensionUniqueName="[ag2_ssfc]" displayFolder="" count="0" memberValueDatatype="130" unbalanced="0"/>
    <cacheHierarchy uniqueName="[ag2_ssfc].[oldDESCR]" caption="oldDESCR" attribute="1" defaultMemberUniqueName="[ag2_ssfc].[oldDESCR].[All]" allUniqueName="[ag2_ssfc].[oldDESCR].[All]" dimensionUniqueName="[ag2_ssfc]" displayFolder="" count="0" memberValueDatatype="130" unbalanced="0"/>
    <cacheHierarchy uniqueName="[ag2_ssfc].[oldGroup]" caption="oldGroup" attribute="1" defaultMemberUniqueName="[ag2_ssfc].[oldGroup].[All]" allUniqueName="[ag2_ssfc].[oldGroup].[All]" dimensionUniqueName="[ag2_ssfc]" displayFolder="" count="0" memberValueDatatype="130" unbalanced="0"/>
    <cacheHierarchy uniqueName="[ag2_ssfc].[peter]" caption="peter" attribute="1" defaultMemberUniqueName="[ag2_ssfc].[peter].[All]" allUniqueName="[ag2_ssfc].[peter].[All]" dimensionUniqueName="[ag2_ssfc]" displayFolder="" count="0" memberValueDatatype="5" unbalanced="0"/>
    <cacheHierarchy uniqueName="[ag2_ssfc].[peter_1]" caption="peter_1" attribute="1" defaultMemberUniqueName="[ag2_ssfc].[peter_1].[All]" allUniqueName="[ag2_ssfc].[peter_1].[All]" dimensionUniqueName="[ag2_ssfc]" displayFolder="" count="0" memberValueDatatype="5" unbalanced="0"/>
    <cacheHierarchy uniqueName="[ag2_ssfc].[peter_2]" caption="peter_2" attribute="1" defaultMemberUniqueName="[ag2_ssfc].[peter_2].[All]" allUniqueName="[ag2_ssfc].[peter_2].[All]" dimensionUniqueName="[ag2_ssfc]" displayFolder="" count="0" memberValueDatatype="5" unbalanced="0"/>
    <cacheHierarchy uniqueName="[ag2_ssfc].[POSTAL]" caption="POSTAL" attribute="1" defaultMemberUniqueName="[ag2_ssfc].[POSTAL].[All]" allUniqueName="[ag2_ssfc].[POSTAL].[All]" dimensionUniqueName="[ag2_ssfc]" displayFolder="" count="0" memberValueDatatype="130" unbalanced="0"/>
    <cacheHierarchy uniqueName="[ag2_ssfc].[PROV]" caption="PROV" attribute="1" defaultMemberUniqueName="[ag2_ssfc].[PROV].[All]" allUniqueName="[ag2_ssfc].[PROV].[All]" dimensionUniqueName="[ag2_ssfc]" displayFolder="" count="0" memberValueDatatype="5" unbalanced="0"/>
    <cacheHierarchy uniqueName="[ag2_ssfc].[prov_1]" caption="prov_1" attribute="1" defaultMemberUniqueName="[ag2_ssfc].[prov_1].[All]" allUniqueName="[ag2_ssfc].[prov_1].[All]" dimensionUniqueName="[ag2_ssfc]" displayFolder="" count="0" memberValueDatatype="5" unbalanced="0"/>
    <cacheHierarchy uniqueName="[ag2_ssfc].[prov_2]" caption="prov_2" attribute="1" defaultMemberUniqueName="[ag2_ssfc].[prov_2].[All]" allUniqueName="[ag2_ssfc].[prov_2].[All]" dimensionUniqueName="[ag2_ssfc]" displayFolder="" count="0" memberValueDatatype="5" unbalanced="0"/>
    <cacheHierarchy uniqueName="[ag2_ssfc].[REGION]" caption="REGION" attribute="1" defaultMemberUniqueName="[ag2_ssfc].[REGION].[All]" allUniqueName="[ag2_ssfc].[REGION].[All]" dimensionUniqueName="[ag2_ssfc]" displayFolder="" count="0" memberValueDatatype="5" unbalanced="0"/>
    <cacheHierarchy uniqueName="[ag2_ssfc].[region_1]" caption="region_1" attribute="1" defaultMemberUniqueName="[ag2_ssfc].[region_1].[All]" allUniqueName="[ag2_ssfc].[region_1].[All]" dimensionUniqueName="[ag2_ssfc]" displayFolder="" count="0" memberValueDatatype="5" unbalanced="0"/>
    <cacheHierarchy uniqueName="[ag2_ssfc].[region_2]" caption="region_2" attribute="1" defaultMemberUniqueName="[ag2_ssfc].[region_2].[All]" allUniqueName="[ag2_ssfc].[region_2].[All]" dimensionUniqueName="[ag2_ssfc]" displayFolder="" count="0" memberValueDatatype="5" unbalanced="0"/>
    <cacheHierarchy uniqueName="[ag2_ssfc].[semester]" caption="semester" attribute="1" defaultMemberUniqueName="[ag2_ssfc].[semester].[All]" allUniqueName="[ag2_ssfc].[semester].[All]" dimensionUniqueName="[ag2_ssfc]" displayFolder="" count="2" memberValueDatatype="130" unbalanced="0">
      <fieldsUsage count="2">
        <fieldUsage x="-1"/>
        <fieldUsage x="2"/>
      </fieldsUsage>
    </cacheHierarchy>
    <cacheHierarchy uniqueName="[ag2_ssfc].[STATE]" caption="STATE" attribute="1" defaultMemberUniqueName="[ag2_ssfc].[STATE].[All]" allUniqueName="[ag2_ssfc].[STATE].[All]" dimensionUniqueName="[ag2_ssfc]" displayFolder="" count="0" memberValueDatatype="130" unbalanced="0"/>
    <cacheHierarchy uniqueName="[ag2_ssfc].[term]" caption="term" attribute="1" defaultMemberUniqueName="[ag2_ssfc].[term].[All]" allUniqueName="[ag2_ssfc].[term].[All]" dimensionUniqueName="[ag2_ssfc]" displayFolder="" count="0" memberValueDatatype="130" unbalanced="0"/>
    <cacheHierarchy uniqueName="[ag2_ssfc].[termdate]" caption="termdate" attribute="1" time="1" defaultMemberUniqueName="[ag2_ssfc].[termdate].[All]" allUniqueName="[ag2_ssfc].[termdate].[All]" dimensionUniqueName="[ag2_ssfc]" displayFolder="" count="0" memberValueDatatype="7" unbalanced="0"/>
    <cacheHierarchy uniqueName="[ag2_ssfc].[termdate (Month)]" caption="termdate (Month)" attribute="1" defaultMemberUniqueName="[ag2_ssfc].[termdate (Month)].[All]" allUniqueName="[ag2_ssfc].[termdate (Month)].[All]" dimensionUniqueName="[ag2_ssfc]" displayFolder="" count="0" memberValueDatatype="130" unbalanced="0"/>
    <cacheHierarchy uniqueName="[ag2_ssfc].[termdate (Quarter)]" caption="termdate (Quarter)" attribute="1" defaultMemberUniqueName="[ag2_ssfc].[termdate (Quarter)].[All]" allUniqueName="[ag2_ssfc].[termdate (Quarter)].[All]" dimensionUniqueName="[ag2_ssfc]" displayFolder="" count="0" memberValueDatatype="130" unbalanced="0"/>
    <cacheHierarchy uniqueName="[ag2_ssfc].[termdate (Year)]" caption="termdate (Year)" attribute="1" defaultMemberUniqueName="[ag2_ssfc].[termdate (Year)].[All]" allUniqueName="[ag2_ssfc].[termdate (Year)].[All]" dimensionUniqueName="[ag2_ssfc]" displayFolder="" count="0" memberValueDatatype="130" unbalanced="0"/>
    <cacheHierarchy uniqueName="[ag2_ssfc].[total_N]" caption="total_N" attribute="1" defaultMemberUniqueName="[ag2_ssfc].[total_N].[All]" allUniqueName="[ag2_ssfc].[total_N].[All]" dimensionUniqueName="[ag2_ssfc]" displayFolder="" count="0" memberValueDatatype="5" unbalanced="0"/>
    <cacheHierarchy uniqueName="[ag2_ssfc].[TRNSCR_DESCR]" caption="TRNSCR_DESCR" attribute="1" defaultMemberUniqueName="[ag2_ssfc].[TRNSCR_DESCR].[All]" allUniqueName="[ag2_ssfc].[TRNSCR_DESCR].[All]" dimensionUniqueName="[ag2_ssfc]" displayFolder="" count="0" memberValueDatatype="130" unbalanced="0"/>
    <cacheHierarchy uniqueName="[ag2_ssfc].[Year]" caption="Year" attribute="1" defaultMemberUniqueName="[ag2_ssfc].[Year].[All]" allUniqueName="[ag2_ssfc].[Year].[All]" dimensionUniqueName="[ag2_ssfc]" displayFolder="" count="0" memberValueDatatype="130" unbalanced="0"/>
    <cacheHierarchy uniqueName="[ag2_ssfc].[termdate (Month Index)]" caption="termdate (Month Index)" attribute="1" defaultMemberUniqueName="[ag2_ssfc].[termdate (Month Index)].[All]" allUniqueName="[ag2_ssfc].[termdate (Month Index)].[All]" dimensionUniqueName="[ag2_ssfc]" displayFolder="" count="0" memberValueDatatype="20" unbalanced="0" hidden="1"/>
    <cacheHierarchy uniqueName="[Measures].[Sum of region_1]" caption="Sum of region_1" measure="1" displayFolder="" measureGroup="ag2_ssfc" count="0">
      <extLst>
        <ext xmlns:x15="http://schemas.microsoft.com/office/spreadsheetml/2010/11/main" uri="{B97F6D7D-B522-45F9-BDA1-12C45D357490}">
          <x15:cacheHierarchy aggregatedColumn="48"/>
        </ext>
      </extLst>
    </cacheHierarchy>
    <cacheHierarchy uniqueName="[Measures].[Sum of region_2]" caption="Sum of region_2" measure="1" displayFolder="" measureGroup="ag2_ssfc" count="0">
      <extLst>
        <ext xmlns:x15="http://schemas.microsoft.com/office/spreadsheetml/2010/11/main" uri="{B97F6D7D-B522-45F9-BDA1-12C45D357490}">
          <x15:cacheHierarchy aggregatedColumn="49"/>
        </ext>
      </extLst>
    </cacheHierarchy>
    <cacheHierarchy uniqueName="[Measures].[Sum of peter_1]" caption="Sum of peter_1" measure="1" displayFolder="" measureGroup="ag2_ssfc" count="0">
      <extLst>
        <ext xmlns:x15="http://schemas.microsoft.com/office/spreadsheetml/2010/11/main" uri="{B97F6D7D-B522-45F9-BDA1-12C45D357490}">
          <x15:cacheHierarchy aggregatedColumn="41"/>
        </ext>
      </extLst>
    </cacheHierarchy>
    <cacheHierarchy uniqueName="[Measures].[Sum of peter_2]" caption="Sum of peter_2" measure="1" displayFolder="" measureGroup="ag2_ssfc" count="0">
      <extLst>
        <ext xmlns:x15="http://schemas.microsoft.com/office/spreadsheetml/2010/11/main" uri="{B97F6D7D-B522-45F9-BDA1-12C45D357490}">
          <x15:cacheHierarchy aggregatedColumn="42"/>
        </ext>
      </extLst>
    </cacheHierarchy>
    <cacheHierarchy uniqueName="[Measures].[Sum of lind_1]" caption="Sum of lind_1" measure="1" displayFolder="" measureGroup="ag2_ssfc" count="0">
      <extLst>
        <ext xmlns:x15="http://schemas.microsoft.com/office/spreadsheetml/2010/11/main" uri="{B97F6D7D-B522-45F9-BDA1-12C45D357490}">
          <x15:cacheHierarchy aggregatedColumn="33"/>
        </ext>
      </extLst>
    </cacheHierarchy>
    <cacheHierarchy uniqueName="[Measures].[Sum of halib_1]" caption="Sum of halib_1" measure="1" displayFolder="" measureGroup="ag2_ssfc" count="0">
      <extLst>
        <ext xmlns:x15="http://schemas.microsoft.com/office/spreadsheetml/2010/11/main" uri="{B97F6D7D-B522-45F9-BDA1-12C45D357490}">
          <x15:cacheHierarchy aggregatedColumn="29"/>
        </ext>
      </extLst>
    </cacheHierarchy>
    <cacheHierarchy uniqueName="[Measures].[Sum of cob_1]" caption="Sum of cob_1" measure="1" displayFolder="" measureGroup="ag2_ssfc" count="0">
      <extLst>
        <ext xmlns:x15="http://schemas.microsoft.com/office/spreadsheetml/2010/11/main" uri="{B97F6D7D-B522-45F9-BDA1-12C45D357490}">
          <x15:cacheHierarchy aggregatedColumn="11"/>
        </ext>
      </extLst>
    </cacheHierarchy>
    <cacheHierarchy uniqueName="[Measures].[Sum of gta_1]" caption="Sum of gta_1" measure="1" displayFolder="" measureGroup="ag2_ssfc" count="0">
      <extLst>
        <ext xmlns:x15="http://schemas.microsoft.com/office/spreadsheetml/2010/11/main" uri="{B97F6D7D-B522-45F9-BDA1-12C45D357490}">
          <x15:cacheHierarchy aggregatedColumn="26"/>
        </ext>
      </extLst>
    </cacheHierarchy>
    <cacheHierarchy uniqueName="[Measures].[Count of Year]" caption="Count of Year" measure="1" displayFolder="" measureGroup="ag2_ssfc" count="0">
      <extLst>
        <ext xmlns:x15="http://schemas.microsoft.com/office/spreadsheetml/2010/11/main" uri="{B97F6D7D-B522-45F9-BDA1-12C45D357490}">
          <x15:cacheHierarchy aggregatedColumn="59"/>
        </ext>
      </extLst>
    </cacheHierarchy>
    <cacheHierarchy uniqueName="[Measures].[sumTOT_N]" caption="sumTOT_N" measure="1" displayFolder="" measureGroup="ag2_ssfc" count="0"/>
    <cacheHierarchy uniqueName="[Measures].[sumRegion1]" caption="sumRegion1" measure="1" displayFolder="" measureGroup="ag2_ssfc" count="0"/>
    <cacheHierarchy uniqueName="[Measures].[sumRegion2]" caption="sumRegion2" measure="1" displayFolder="" measureGroup="ag2_ssfc" count="0"/>
    <cacheHierarchy uniqueName="[Measures].[p_region1]" caption="p_region1" measure="1" displayFolder="" measureGroup="ag2_ssfc" count="0"/>
    <cacheHierarchy uniqueName="[Measures].[sumPeter1]" caption="sumPeter1" measure="1" displayFolder="" measureGroup="ag2_ssfc" count="0"/>
    <cacheHierarchy uniqueName="[Measures].[p_peter1]" caption="p_peter1" measure="1" displayFolder="" measureGroup="ag2_ssfc" count="0"/>
    <cacheHierarchy uniqueName="[Measures].[sumHalib1]" caption="sumHalib1" measure="1" displayFolder="" measureGroup="ag2_ssfc" count="0"/>
    <cacheHierarchy uniqueName="[Measures].[sumLind1]" caption="sumLind1" measure="1" displayFolder="" measureGroup="ag2_ssfc" count="0"/>
    <cacheHierarchy uniqueName="[Measures].[sumCob1]" caption="sumCob1" measure="1" displayFolder="" measureGroup="ag2_ssfc" count="0"/>
    <cacheHierarchy uniqueName="[Measures].[p_Halib1]" caption="p_Halib1" measure="1" displayFolder="" measureGroup="ag2_ssfc" count="0"/>
    <cacheHierarchy uniqueName="[Measures].[p_Lind1]" caption="p_Lind1" measure="1" displayFolder="" measureGroup="ag2_ssfc" count="0"/>
    <cacheHierarchy uniqueName="[Measures].[p_Cob1]" caption="p_Cob1" measure="1" displayFolder="" measureGroup="ag2_ssfc" count="0"/>
    <cacheHierarchy uniqueName="[Measures].[p_region2]" caption="p_region2" measure="1" displayFolder="" measureGroup="ag2_ssfc" count="0" oneField="1">
      <fieldsUsage count="1">
        <fieldUsage x="1"/>
      </fieldsUsage>
    </cacheHierarchy>
    <cacheHierarchy uniqueName="[Measures].[sumGTA1]" caption="sumGTA1" measure="1" displayFolder="" measureGroup="ag2_ssfc" count="0"/>
    <cacheHierarchy uniqueName="[Measures].[p_GTA1]" caption="p_GTA1" measure="1" displayFolder="" measureGroup="ag2_ssfc" count="0"/>
    <cacheHierarchy uniqueName="[Measures].[__XL_Count ag2_ssfc]" caption="__XL_Count ag2_ssfc" measure="1" displayFolder="" measureGroup="ag2_ssfc" count="0" hidden="1"/>
    <cacheHierarchy uniqueName="[Measures].[__No measures defined]" caption="__No measures defined" measure="1" displayFolder="" count="0" hidden="1"/>
  </cacheHierarchies>
  <kpis count="0"/>
  <dimensions count="2">
    <dimension name="ag2_ssfc" uniqueName="[ag2_ssfc]" caption="ag2_ssfc"/>
    <dimension measure="1" name="Measures" uniqueName="[Measures]" caption="Measures"/>
  </dimensions>
  <measureGroups count="1">
    <measureGroup name="ag2_ssfc" caption="ag2_ssfc"/>
  </measureGroups>
  <maps count="1">
    <map measureGroup="0" dimension="0"/>
  </maps>
  <extLst>
    <ext xmlns:x14="http://schemas.microsoft.com/office/spreadsheetml/2009/9/main" uri="{725AE2AE-9491-48be-B2B4-4EB974FC3084}">
      <x14:pivotCacheDefinition pivotCacheId="30"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ChartTable7" cacheId="83" applyNumberFormats="0" applyBorderFormats="0" applyFontFormats="0" applyPatternFormats="0" applyAlignmentFormats="0" applyWidthHeightFormats="1" dataCaption="Values" updatedVersion="6" minRefreshableVersion="3" useAutoFormatting="1" subtotalHiddenItems="1" itemPrintTitles="1" createdVersion="5" indent="0" outline="1" outlineData="1" multipleFieldFilters="0" chartFormat="6">
  <location ref="A1:B15" firstHeaderRow="1" firstDataRow="1" firstDataCol="1"/>
  <pivotFields count="3">
    <pivotField axis="axisRow" allDrilled="1" showAll="0" dataSourceSort="1" defaultAttributeDrillState="1">
      <items count="14">
        <item x="0"/>
        <item x="1"/>
        <item x="2"/>
        <item x="3"/>
        <item x="4"/>
        <item x="5"/>
        <item x="6"/>
        <item x="7"/>
        <item x="8"/>
        <item x="9"/>
        <item x="10"/>
        <item x="11"/>
        <item x="12"/>
        <item t="default"/>
      </items>
    </pivotField>
    <pivotField dataField="1" showAll="0"/>
    <pivotField allDrilled="1" showAll="0" dataSourceSort="1" defaultAttributeDrillState="1"/>
  </pivotFields>
  <rowFields count="1">
    <field x="0"/>
  </rowFields>
  <rowItems count="14">
    <i>
      <x/>
    </i>
    <i>
      <x v="1"/>
    </i>
    <i>
      <x v="2"/>
    </i>
    <i>
      <x v="3"/>
    </i>
    <i>
      <x v="4"/>
    </i>
    <i>
      <x v="5"/>
    </i>
    <i>
      <x v="6"/>
    </i>
    <i>
      <x v="7"/>
    </i>
    <i>
      <x v="8"/>
    </i>
    <i>
      <x v="9"/>
    </i>
    <i>
      <x v="10"/>
    </i>
    <i>
      <x v="11"/>
    </i>
    <i>
      <x v="12"/>
    </i>
    <i t="grand">
      <x/>
    </i>
  </rowItems>
  <colItems count="1">
    <i/>
  </colItems>
  <dataFields count="1">
    <dataField fld="1" subtotal="count" baseField="0" baseItem="0"/>
  </dataFields>
  <chartFormats count="3">
    <chartFormat chart="3" format="27" series="1">
      <pivotArea type="data" outline="0" fieldPosition="0">
        <references count="1">
          <reference field="4294967294" count="1" selected="0">
            <x v="0"/>
          </reference>
        </references>
      </pivotArea>
    </chartFormat>
    <chartFormat chart="4" format="29" series="1">
      <pivotArea type="data" outline="0" fieldPosition="0">
        <references count="1">
          <reference field="4294967294" count="1" selected="0">
            <x v="0"/>
          </reference>
        </references>
      </pivotArea>
    </chartFormat>
    <chartFormat chart="5" format="31" series="1">
      <pivotArea type="data" outline="0" fieldPosition="0">
        <references count="1">
          <reference field="4294967294" count="1" selected="0">
            <x v="0"/>
          </reference>
        </references>
      </pivotArea>
    </chartFormat>
  </chartFormats>
  <pivotHierarchies count="87">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rowHierarchiesUsage count="1">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C510F80B-63DE-4267-81D5-13C33094786E}">
      <x15:pivotTableServerFormats count="1">
        <x15:serverFormat format="0 %;-0 %;0 %"/>
      </x15:pivotTableServerFormats>
    </ext>
    <ext xmlns:x15="http://schemas.microsoft.com/office/spreadsheetml/2010/11/main" uri="{44433962-1CF7-4059-B4EE-95C3D5FFCF73}">
      <x15:pivotTableData rowCount="14" columnCount="1" cacheId="46">
        <x15:pivotRow count="1">
          <x15:c>
            <x15:v>0.15990613476366075</x15:v>
            <x15:x in="0"/>
          </x15:c>
        </x15:pivotRow>
        <x15:pivotRow count="1">
          <x15:c>
            <x15:v>0.18126801152737751</x15:v>
            <x15:x in="0"/>
          </x15:c>
        </x15:pivotRow>
        <x15:pivotRow count="1">
          <x15:c>
            <x15:v>0.19246631839428099</x15:v>
            <x15:x in="0"/>
          </x15:c>
        </x15:pivotRow>
        <x15:pivotRow count="1">
          <x15:c>
            <x15:v>0.18407372400756145</x15:v>
            <x15:x in="0"/>
          </x15:c>
        </x15:pivotRow>
        <x15:pivotRow count="1">
          <x15:c>
            <x15:v>0.19755983106522759</x15:v>
            <x15:x in="0"/>
          </x15:c>
        </x15:pivotRow>
        <x15:pivotRow count="1">
          <x15:c>
            <x15:v>0.19234427009034713</x15:v>
            <x15:x in="0"/>
          </x15:c>
        </x15:pivotRow>
        <x15:pivotRow count="1">
          <x15:c>
            <x15:v>0.19234496124031009</x15:v>
            <x15:x in="0"/>
          </x15:c>
        </x15:pivotRow>
        <x15:pivotRow count="1">
          <x15:c>
            <x15:v>0.18775908315045112</x15:v>
            <x15:x in="0"/>
          </x15:c>
        </x15:pivotRow>
        <x15:pivotRow count="1">
          <x15:c>
            <x15:v>0.20777965692196182</x15:v>
            <x15:x in="0"/>
          </x15:c>
        </x15:pivotRow>
        <x15:pivotRow count="1">
          <x15:c>
            <x15:v>0.21251931993817619</x15:v>
            <x15:x in="0"/>
          </x15:c>
        </x15:pivotRow>
        <x15:pivotRow count="1">
          <x15:c>
            <x15:v>0.20427672955974843</x15:v>
            <x15:x in="0"/>
          </x15:c>
        </x15:pivotRow>
        <x15:pivotRow count="1">
          <x15:c>
            <x15:v>0.20076726342710999</x15:v>
            <x15:x in="0"/>
          </x15:c>
        </x15:pivotRow>
        <x15:pivotRow count="1">
          <x15:c>
            <x15:v>0.20287356321839081</x15:v>
            <x15:x in="0"/>
          </x15:c>
        </x15:pivotRow>
        <x15:pivotRow count="1">
          <x15:c>
            <x15:v>0.19418708461462156</x15:v>
            <x15:x in="0"/>
          </x15:c>
        </x15:pivotRow>
      </x15:pivotTableData>
    </ext>
    <ext xmlns:x15="http://schemas.microsoft.com/office/spreadsheetml/2010/11/main" uri="{E67621CE-5B39-4880-91FE-76760E9C1902}">
      <x15:pivotTableUISettings>
        <x15:activeTabTopLevelEntity name="[ag2_ssfc]"/>
      </x15:pivotTableUISettings>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ChartTable5" cacheId="80" applyNumberFormats="0" applyBorderFormats="0" applyFontFormats="0" applyPatternFormats="0" applyAlignmentFormats="0" applyWidthHeightFormats="1" dataCaption="Values" updatedVersion="6" minRefreshableVersion="3" useAutoFormatting="1" subtotalHiddenItems="1" itemPrintTitles="1" createdVersion="5" indent="0" outline="1" outlineData="1" multipleFieldFilters="0" chartFormat="7">
  <location ref="A1:C15" firstHeaderRow="0" firstDataRow="1" firstDataCol="1"/>
  <pivotFields count="4">
    <pivotField axis="axisRow" allDrilled="1" showAll="0" dataSourceSort="1" defaultAttributeDrillState="1">
      <items count="14">
        <item x="0"/>
        <item x="1"/>
        <item x="2"/>
        <item x="3"/>
        <item x="4"/>
        <item x="5"/>
        <item x="6"/>
        <item x="7"/>
        <item x="8"/>
        <item x="9"/>
        <item x="10"/>
        <item x="11"/>
        <item x="12"/>
        <item t="default"/>
      </items>
    </pivotField>
    <pivotField dataField="1" showAll="0"/>
    <pivotField dataField="1" showAll="0"/>
    <pivotField allDrilled="1" showAll="0" dataSourceSort="1" defaultAttributeDrillState="1"/>
  </pivotFields>
  <rowFields count="1">
    <field x="0"/>
  </rowFields>
  <rowItems count="14">
    <i>
      <x/>
    </i>
    <i>
      <x v="1"/>
    </i>
    <i>
      <x v="2"/>
    </i>
    <i>
      <x v="3"/>
    </i>
    <i>
      <x v="4"/>
    </i>
    <i>
      <x v="5"/>
    </i>
    <i>
      <x v="6"/>
    </i>
    <i>
      <x v="7"/>
    </i>
    <i>
      <x v="8"/>
    </i>
    <i>
      <x v="9"/>
    </i>
    <i>
      <x v="10"/>
    </i>
    <i>
      <x v="11"/>
    </i>
    <i>
      <x v="12"/>
    </i>
    <i t="grand">
      <x/>
    </i>
  </rowItems>
  <colFields count="1">
    <field x="-2"/>
  </colFields>
  <colItems count="2">
    <i>
      <x/>
    </i>
    <i i="1">
      <x v="1"/>
    </i>
  </colItems>
  <dataFields count="2">
    <dataField name="% Cobourg" fld="1" subtotal="count" baseField="0" baseItem="0"/>
    <dataField name="% Haliburton" fld="2" subtotal="count" baseField="0" baseItem="0"/>
  </dataFields>
  <chartFormats count="8">
    <chartFormat chart="1" format="16" series="1">
      <pivotArea type="data" outline="0" fieldPosition="0">
        <references count="1">
          <reference field="4294967294" count="1" selected="0">
            <x v="0"/>
          </reference>
        </references>
      </pivotArea>
    </chartFormat>
    <chartFormat chart="0" format="22" series="1">
      <pivotArea type="data" outline="0" fieldPosition="0">
        <references count="1">
          <reference field="4294967294" count="1" selected="0">
            <x v="0"/>
          </reference>
        </references>
      </pivotArea>
    </chartFormat>
    <chartFormat chart="2" format="28" series="1">
      <pivotArea type="data" outline="0" fieldPosition="0">
        <references count="1">
          <reference field="4294967294" count="1" selected="0">
            <x v="0"/>
          </reference>
        </references>
      </pivotArea>
    </chartFormat>
    <chartFormat chart="4" format="43" series="1">
      <pivotArea type="data" outline="0" fieldPosition="0">
        <references count="1">
          <reference field="4294967294" count="1" selected="0">
            <x v="0"/>
          </reference>
        </references>
      </pivotArea>
    </chartFormat>
    <chartFormat chart="3" format="47" series="1">
      <pivotArea type="data" outline="0" fieldPosition="0">
        <references count="1">
          <reference field="4294967294" count="1" selected="0">
            <x v="0"/>
          </reference>
        </references>
      </pivotArea>
    </chartFormat>
    <chartFormat chart="5" format="50" series="1">
      <pivotArea type="data" outline="0" fieldPosition="0">
        <references count="1">
          <reference field="4294967294" count="1" selected="0">
            <x v="0"/>
          </reference>
        </references>
      </pivotArea>
    </chartFormat>
    <chartFormat chart="6" format="53" series="1">
      <pivotArea type="data" outline="0" fieldPosition="0">
        <references count="1">
          <reference field="4294967294" count="1" selected="0">
            <x v="0"/>
          </reference>
        </references>
      </pivotArea>
    </chartFormat>
    <chartFormat chart="6" format="54" series="1">
      <pivotArea type="data" outline="0" fieldPosition="0">
        <references count="1">
          <reference field="4294967294" count="1" selected="0">
            <x v="1"/>
          </reference>
        </references>
      </pivotArea>
    </chartFormat>
  </chartFormats>
  <pivotHierarchies count="87">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 Haliburton"/>
    <pivotHierarchy dragToRow="0" dragToCol="0" dragToPage="0" dragToData="1"/>
    <pivotHierarchy dragToRow="0" dragToCol="0" dragToPage="0" dragToData="1" caption="% Cobourg"/>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rowHierarchiesUsage count="1">
    <rowHierarchyUsage hierarchyUsage="2"/>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C510F80B-63DE-4267-81D5-13C33094786E}">
      <x15:pivotTableServerFormats count="1">
        <x15:serverFormat format="0 %;-0 %;0 %"/>
      </x15:pivotTableServerFormats>
    </ext>
    <ext xmlns:x15="http://schemas.microsoft.com/office/spreadsheetml/2010/11/main" uri="{44433962-1CF7-4059-B4EE-95C3D5FFCF73}">
      <x15:pivotTableData rowCount="14" columnCount="2" cacheId="40">
        <x15:pivotRow count="2">
          <x15:c>
            <x15:v>5.129064699966477E-2</x15:v>
            <x15:x in="0"/>
          </x15:c>
          <x15:c>
            <x15:v>1.9443513241702983E-2</x15:v>
            <x15:x in="0"/>
          </x15:c>
        </x15:pivotRow>
        <x15:pivotRow count="2">
          <x15:c>
            <x15:v>5.2161383285302593E-2</x15:v>
            <x15:x in="0"/>
          </x15:c>
          <x15:c>
            <x15:v>1.9596541786743516E-2</x15:v>
            <x15:x in="0"/>
          </x15:c>
        </x15:pivotRow>
        <x15:pivotRow count="2">
          <x15:c>
            <x15:v>5.0041242782513061E-2</x15:v>
            <x15:x in="0"/>
          </x15:c>
          <x15:c>
            <x15:v>1.7871872422326091E-2</x15:v>
            <x15:x in="0"/>
          </x15:c>
        </x15:pivotRow>
        <x15:pivotRow count="2">
          <x15:c>
            <x15:v>4.9385633270321361E-2</x15:v>
            <x15:x in="0"/>
          </x15:c>
          <x15:c>
            <x15:v>1.9139886578449904E-2</x15:v>
            <x15:x in="0"/>
          </x15:c>
        </x15:pivotRow>
        <x15:pivotRow count="2">
          <x15:c>
            <x15:v>4.2937587986860627E-2</x15:v>
            <x15:x in="0"/>
          </x15:c>
          <x15:c>
            <x15:v>2.1820741435945566E-2</x15:v>
            <x15:x in="0"/>
          </x15:c>
        </x15:pivotRow>
        <x15:pivotRow count="2">
          <x15:c>
            <x15:v>4.5886828340466E-2</x15:v>
            <x15:x in="0"/>
          </x15:c>
          <x15:c>
            <x15:v>2.1635758440323349E-2</x15:v>
            <x15:x in="0"/>
          </x15:c>
        </x15:pivotRow>
        <x15:pivotRow count="2">
          <x15:c>
            <x15:v>4.9418604651162788E-2</x15:v>
            <x15:x in="0"/>
          </x15:c>
          <x15:c>
            <x15:v>1.7684108527131783E-2</x15:v>
            <x15:x in="0"/>
          </x15:c>
        </x15:pivotRow>
        <x15:pivotRow count="2">
          <x15:c>
            <x15:v>4.6086320409656184E-2</x15:v>
            <x15:x in="0"/>
          </x15:c>
          <x15:c>
            <x15:v>2.0482809070958303E-2</x15:v>
            <x15:x in="0"/>
          </x15:c>
        </x15:pivotRow>
        <x15:pivotRow count="2">
          <x15:c>
            <x15:v>4.4938390915680117E-2</x15:v>
            <x15:x in="0"/>
          </x15:c>
          <x15:c>
            <x15:v>2.1019569944431021E-2</x15:v>
            <x15:x in="0"/>
          </x15:c>
        </x15:pivotRow>
        <x15:pivotRow count="2">
          <x15:c>
            <x15:v>4.920144255538382E-2</x15:v>
            <x15:x in="0"/>
          </x15:c>
          <x15:c>
            <x15:v>1.5713549716640907E-2</x15:v>
            <x15:x in="0"/>
          </x15:c>
        </x15:pivotRow>
        <x15:pivotRow count="2">
          <x15:c>
            <x15:v>3.8993710691823898E-2</x15:v>
            <x15:x in="0"/>
          </x15:c>
          <x15:c>
            <x15:v>1.8364779874213838E-2</x15:v>
            <x15:x in="0"/>
          </x15:c>
        </x15:pivotRow>
        <x15:pivotRow count="2">
          <x15:c>
            <x15:v>4.271099744245524E-2</x15:v>
            <x15:x in="0"/>
          </x15:c>
          <x15:c>
            <x15:v>1.5601023017902813E-2</x15:v>
            <x15:x in="0"/>
          </x15:c>
        </x15:pivotRow>
        <x15:pivotRow count="2">
          <x15:c>
            <x15:v>3.9942528735632185E-2</x15:v>
            <x15:x in="0"/>
          </x15:c>
          <x15:c>
            <x15:v>1.5229885057471264E-2</x15:v>
            <x15:x in="0"/>
          </x15:c>
        </x15:pivotRow>
        <x15:pivotRow count="2">
          <x15:c>
            <x15:v>4.6265251463148499E-2</x15:v>
            <x15:x in="0"/>
          </x15:c>
          <x15:c>
            <x15:v>1.8807657970439439E-2</x15:v>
            <x15:x in="0"/>
          </x15:c>
        </x15:pivotRow>
      </x15:pivotTableData>
    </ext>
    <ext xmlns:x15="http://schemas.microsoft.com/office/spreadsheetml/2010/11/main" uri="{E67621CE-5B39-4880-91FE-76760E9C1902}">
      <x15:pivotTableUISettings>
        <x15:activeTabTopLevelEntity name="[ag2_ssfc]"/>
      </x15:pivotTableUISettings>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PivotChartTable4" cacheId="77" applyNumberFormats="0" applyBorderFormats="0" applyFontFormats="0" applyPatternFormats="0" applyAlignmentFormats="0" applyWidthHeightFormats="1" dataCaption="Values" updatedVersion="6" minRefreshableVersion="3" useAutoFormatting="1" subtotalHiddenItems="1" itemPrintTitles="1" createdVersion="5" indent="0" outline="1" outlineData="1" multipleFieldFilters="0" chartFormat="6">
  <location ref="A1:B15" firstHeaderRow="1" firstDataRow="1" firstDataCol="1"/>
  <pivotFields count="3">
    <pivotField axis="axisRow" allDrilled="1" showAll="0" dataSourceSort="1" defaultAttributeDrillState="1">
      <items count="14">
        <item x="0"/>
        <item x="1"/>
        <item x="2"/>
        <item x="3"/>
        <item x="4"/>
        <item x="5"/>
        <item x="6"/>
        <item x="7"/>
        <item x="8"/>
        <item x="9"/>
        <item x="10"/>
        <item x="11"/>
        <item x="12"/>
        <item t="default"/>
      </items>
    </pivotField>
    <pivotField dataField="1" showAll="0"/>
    <pivotField allDrilled="1" showAll="0" dataSourceSort="1" defaultAttributeDrillState="1"/>
  </pivotFields>
  <rowFields count="1">
    <field x="0"/>
  </rowFields>
  <rowItems count="14">
    <i>
      <x/>
    </i>
    <i>
      <x v="1"/>
    </i>
    <i>
      <x v="2"/>
    </i>
    <i>
      <x v="3"/>
    </i>
    <i>
      <x v="4"/>
    </i>
    <i>
      <x v="5"/>
    </i>
    <i>
      <x v="6"/>
    </i>
    <i>
      <x v="7"/>
    </i>
    <i>
      <x v="8"/>
    </i>
    <i>
      <x v="9"/>
    </i>
    <i>
      <x v="10"/>
    </i>
    <i>
      <x v="11"/>
    </i>
    <i>
      <x v="12"/>
    </i>
    <i t="grand">
      <x/>
    </i>
  </rowItems>
  <colItems count="1">
    <i/>
  </colItems>
  <dataFields count="1">
    <dataField fld="1" subtotal="count" baseField="0" baseItem="0"/>
  </dataFields>
  <chartFormats count="6">
    <chartFormat chart="1" format="13" series="1">
      <pivotArea type="data" outline="0" fieldPosition="0">
        <references count="1">
          <reference field="4294967294" count="1" selected="0">
            <x v="0"/>
          </reference>
        </references>
      </pivotArea>
    </chartFormat>
    <chartFormat chart="0" format="19" series="1">
      <pivotArea type="data" outline="0" fieldPosition="0">
        <references count="1">
          <reference field="4294967294" count="1" selected="0">
            <x v="0"/>
          </reference>
        </references>
      </pivotArea>
    </chartFormat>
    <chartFormat chart="2" format="25" series="1">
      <pivotArea type="data" outline="0" fieldPosition="0">
        <references count="1">
          <reference field="4294967294" count="1" selected="0">
            <x v="0"/>
          </reference>
        </references>
      </pivotArea>
    </chartFormat>
    <chartFormat chart="3" format="31" series="1">
      <pivotArea type="data" outline="0" fieldPosition="0">
        <references count="1">
          <reference field="4294967294" count="1" selected="0">
            <x v="0"/>
          </reference>
        </references>
      </pivotArea>
    </chartFormat>
    <chartFormat chart="4" format="36" series="1">
      <pivotArea type="data" outline="0" fieldPosition="0">
        <references count="1">
          <reference field="4294967294" count="1" selected="0">
            <x v="0"/>
          </reference>
        </references>
      </pivotArea>
    </chartFormat>
    <chartFormat chart="5" format="40" series="1">
      <pivotArea type="data" outline="0" fieldPosition="0">
        <references count="1">
          <reference field="4294967294" count="1" selected="0">
            <x v="0"/>
          </reference>
        </references>
      </pivotArea>
    </chartFormat>
  </chartFormats>
  <pivotHierarchies count="87">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rowHierarchiesUsage count="1">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C510F80B-63DE-4267-81D5-13C33094786E}">
      <x15:pivotTableServerFormats count="1">
        <x15:serverFormat format="0 %;-0 %;0 %"/>
      </x15:pivotTableServerFormats>
    </ext>
    <ext xmlns:x15="http://schemas.microsoft.com/office/spreadsheetml/2010/11/main" uri="{44433962-1CF7-4059-B4EE-95C3D5FFCF73}">
      <x15:pivotTableData rowCount="14" columnCount="1" cacheId="36">
        <x15:pivotRow count="1">
          <x15:c>
            <x15:v>0.30573248407643311</x15:v>
            <x15:x in="0"/>
          </x15:c>
        </x15:pivotRow>
        <x15:pivotRow count="1">
          <x15:c>
            <x15:v>0.29020172910662823</x15:v>
            <x15:x in="0"/>
          </x15:c>
        </x15:pivotRow>
        <x15:pivotRow count="1">
          <x15:c>
            <x15:v>0.30052240857849877</x15:v>
            <x15:x in="0"/>
          </x15:c>
        </x15:pivotRow>
        <x15:pivotRow count="1">
          <x15:c>
            <x15:v>0.32017958412098296</x15:v>
            <x15:x in="0"/>
          </x15:c>
        </x15:pivotRow>
        <x15:pivotRow count="1">
          <x15:c>
            <x15:v>0.28460816518066634</x15:v>
            <x15:x in="0"/>
          </x15:c>
        </x15:pivotRow>
        <x15:pivotRow count="1">
          <x15:c>
            <x15:v>0.28435568235853542</x15:v>
            <x15:x in="0"/>
          </x15:c>
        </x15:pivotRow>
        <x15:pivotRow count="1">
          <x15:c>
            <x15:v>0.2926356589147287</x15:v>
            <x15:x in="0"/>
          </x15:c>
        </x15:pivotRow>
        <x15:pivotRow count="1">
          <x15:c>
            <x15:v>0.27822482321385028</x15:v>
            <x15:x in="0"/>
          </x15:c>
        </x15:pivotRow>
        <x15:pivotRow count="1">
          <x15:c>
            <x15:v>0.2722879922686639</x15:v>
            <x15:x in="0"/>
          </x15:c>
        </x15:pivotRow>
        <x15:pivotRow count="1">
          <x15:c>
            <x15:v>0.25347758887171562</x15:v>
            <x15:x in="0"/>
          </x15:c>
        </x15:pivotRow>
        <x15:pivotRow count="1">
          <x15:c>
            <x15:v>0.24377358490566037</x15:v>
            <x15:x in="0"/>
          </x15:c>
        </x15:pivotRow>
        <x15:pivotRow count="1">
          <x15:c>
            <x15:v>0.27826086956521739</x15:v>
            <x15:x in="0"/>
          </x15:c>
        </x15:pivotRow>
        <x15:pivotRow count="1">
          <x15:c>
            <x15:v>0.27298850574712646</x15:v>
            <x15:x in="0"/>
          </x15:c>
        </x15:pivotRow>
        <x15:pivotRow count="1">
          <x15:c>
            <x15:v>0.28257117349469296</x15:v>
            <x15:x in="0"/>
          </x15:c>
        </x15:pivotRow>
      </x15:pivotTableData>
    </ext>
    <ext xmlns:x15="http://schemas.microsoft.com/office/spreadsheetml/2010/11/main" uri="{E67621CE-5B39-4880-91FE-76760E9C1902}">
      <x15:pivotTableUISettings>
        <x15:activeTabTopLevelEntity name="[ag2_ssfc]"/>
      </x15:pivotTableUISettings>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PivotChartTable3" cacheId="74" applyNumberFormats="0" applyBorderFormats="0" applyFontFormats="0" applyPatternFormats="0" applyAlignmentFormats="0" applyWidthHeightFormats="1" dataCaption="Values" updatedVersion="6" minRefreshableVersion="3" useAutoFormatting="1" subtotalHiddenItems="1" itemPrintTitles="1" createdVersion="5" indent="0" outline="1" outlineData="1" multipleFieldFilters="0" chartFormat="4">
  <location ref="A1:B15" firstHeaderRow="1" firstDataRow="1" firstDataCol="1"/>
  <pivotFields count="3">
    <pivotField axis="axisRow" allDrilled="1" showAll="0" dataSourceSort="1" defaultAttributeDrillState="1">
      <items count="14">
        <item x="0"/>
        <item x="1"/>
        <item x="2"/>
        <item x="3"/>
        <item x="4"/>
        <item x="5"/>
        <item x="6"/>
        <item x="7"/>
        <item x="8"/>
        <item x="9"/>
        <item x="10"/>
        <item x="11"/>
        <item x="12"/>
        <item t="default"/>
      </items>
    </pivotField>
    <pivotField dataField="1" showAll="0"/>
    <pivotField allDrilled="1" showAll="0" dataSourceSort="1" defaultAttributeDrillState="1"/>
  </pivotFields>
  <rowFields count="1">
    <field x="0"/>
  </rowFields>
  <rowItems count="14">
    <i>
      <x/>
    </i>
    <i>
      <x v="1"/>
    </i>
    <i>
      <x v="2"/>
    </i>
    <i>
      <x v="3"/>
    </i>
    <i>
      <x v="4"/>
    </i>
    <i>
      <x v="5"/>
    </i>
    <i>
      <x v="6"/>
    </i>
    <i>
      <x v="7"/>
    </i>
    <i>
      <x v="8"/>
    </i>
    <i>
      <x v="9"/>
    </i>
    <i>
      <x v="10"/>
    </i>
    <i>
      <x v="11"/>
    </i>
    <i>
      <x v="12"/>
    </i>
    <i t="grand">
      <x/>
    </i>
  </rowItems>
  <colItems count="1">
    <i/>
  </colItems>
  <dataFields count="1">
    <dataField fld="1" subtotal="count" baseField="0" baseItem="0"/>
  </dataFields>
  <chartFormats count="1">
    <chartFormat chart="3" format="26" series="1">
      <pivotArea type="data" outline="0" fieldPosition="0">
        <references count="1">
          <reference field="4294967294" count="1" selected="0">
            <x v="0"/>
          </reference>
        </references>
      </pivotArea>
    </chartFormat>
  </chartFormats>
  <pivotHierarchies count="87">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rowHierarchiesUsage count="1">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C510F80B-63DE-4267-81D5-13C33094786E}">
      <x15:pivotTableServerFormats count="1">
        <x15:serverFormat format="0 %;-0 %;0 %"/>
      </x15:pivotTableServerFormats>
    </ext>
    <ext xmlns:x15="http://schemas.microsoft.com/office/spreadsheetml/2010/11/main" uri="{44433962-1CF7-4059-B4EE-95C3D5FFCF73}">
      <x15:pivotTableData rowCount="14" columnCount="1" cacheId="30">
        <x15:pivotRow count="1">
          <x15:c>
            <x15:v>0.57224270868253435</x15:v>
            <x15:x in="0"/>
          </x15:c>
        </x15:pivotRow>
        <x15:pivotRow count="1">
          <x15:c>
            <x15:v>0.59106628242074932</x15:v>
            <x15:x in="0"/>
          </x15:c>
        </x15:pivotRow>
        <x15:pivotRow count="1">
          <x15:c>
            <x15:v>0.57684905141600218</x15:v>
            <x15:x in="0"/>
          </x15:c>
        </x15:pivotRow>
        <x15:pivotRow count="1">
          <x15:c>
            <x15:v>0.55009451795841213</x15:v>
            <x15:x in="0"/>
          </x15:c>
        </x15:pivotRow>
        <x15:pivotRow count="1">
          <x15:c>
            <x15:v>0.59572970436414829</x15:v>
            <x15:x in="0"/>
          </x15:c>
        </x15:pivotRow>
        <x15:pivotRow count="1">
          <x15:c>
            <x15:v>0.59486447931526387</x15:v>
            <x15:x in="0"/>
          </x15:c>
        </x15:pivotRow>
        <x15:pivotRow count="1">
          <x15:c>
            <x15:v>0.59326550387596899</x15:v>
            <x15:x in="0"/>
          </x15:c>
        </x15:pivotRow>
        <x15:pivotRow count="1">
          <x15:c>
            <x15:v>0.61424042916361865</x15:v>
            <x15:x in="0"/>
          </x15:c>
        </x15:pivotRow>
        <x15:pivotRow count="1">
          <x15:c>
            <x15:v>0.61995651123459772</x15:v>
            <x15:x in="0"/>
          </x15:c>
        </x15:pivotRow>
        <x15:pivotRow count="1">
          <x15:c>
            <x15:v>0.64425553838227723</x15:v>
            <x15:x in="0"/>
          </x15:c>
        </x15:pivotRow>
        <x15:pivotRow count="1">
          <x15:c>
            <x15:v>0.64050314465408809</x15:v>
            <x15:x in="0"/>
          </x15:c>
        </x15:pivotRow>
        <x15:pivotRow count="1">
          <x15:c>
            <x15:v>0.62046035805626598</x15:v>
            <x15:x in="0"/>
          </x15:c>
        </x15:pivotRow>
        <x15:pivotRow count="1">
          <x15:c>
            <x15:v>0.63160919540229887</x15:v>
            <x15:x in="0"/>
          </x15:c>
        </x15:pivotRow>
        <x15:pivotRow count="1">
          <x15:c>
            <x15:v>0.60370994940978073</x15:v>
            <x15:x in="0"/>
          </x15:c>
        </x15:pivotRow>
      </x15:pivotTableData>
    </ext>
    <ext xmlns:x15="http://schemas.microsoft.com/office/spreadsheetml/2010/11/main" uri="{E67621CE-5B39-4880-91FE-76760E9C1902}">
      <x15:pivotTableUISettings>
        <x15:activeTabTopLevelEntity name="[ag2_ssfc]"/>
      </x15:pivotTableUISettings>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PivotChartTable2" cacheId="71" applyNumberFormats="0" applyBorderFormats="0" applyFontFormats="0" applyPatternFormats="0" applyAlignmentFormats="0" applyWidthHeightFormats="1" dataCaption="Values" updatedVersion="6" minRefreshableVersion="3" useAutoFormatting="1" subtotalHiddenItems="1" itemPrintTitles="1" createdVersion="5" indent="0" outline="1" outlineData="1" multipleFieldFilters="0" chartFormat="5">
  <location ref="A1:B15" firstHeaderRow="1" firstDataRow="1" firstDataCol="1"/>
  <pivotFields count="3">
    <pivotField axis="axisRow" allDrilled="1" showAll="0" dataSourceSort="1" defaultAttributeDrillState="1">
      <items count="14">
        <item x="0"/>
        <item x="1"/>
        <item x="2"/>
        <item x="3"/>
        <item x="4"/>
        <item x="5"/>
        <item x="6"/>
        <item x="7"/>
        <item x="8"/>
        <item x="9"/>
        <item x="10"/>
        <item x="11"/>
        <item x="12"/>
        <item t="default"/>
      </items>
    </pivotField>
    <pivotField dataField="1" showAll="0"/>
    <pivotField allDrilled="1" showAll="0" dataSourceSort="1" defaultAttributeDrillState="1"/>
  </pivotFields>
  <rowFields count="1">
    <field x="0"/>
  </rowFields>
  <rowItems count="14">
    <i>
      <x/>
    </i>
    <i>
      <x v="1"/>
    </i>
    <i>
      <x v="2"/>
    </i>
    <i>
      <x v="3"/>
    </i>
    <i>
      <x v="4"/>
    </i>
    <i>
      <x v="5"/>
    </i>
    <i>
      <x v="6"/>
    </i>
    <i>
      <x v="7"/>
    </i>
    <i>
      <x v="8"/>
    </i>
    <i>
      <x v="9"/>
    </i>
    <i>
      <x v="10"/>
    </i>
    <i>
      <x v="11"/>
    </i>
    <i>
      <x v="12"/>
    </i>
    <i t="grand">
      <x/>
    </i>
  </rowItems>
  <colItems count="1">
    <i/>
  </colItems>
  <dataFields count="1">
    <dataField fld="1" subtotal="count" baseField="0" baseItem="0"/>
  </dataFields>
  <chartFormats count="4">
    <chartFormat chart="1" format="15" series="1">
      <pivotArea type="data" outline="0" fieldPosition="0">
        <references count="1">
          <reference field="4294967294" count="1" selected="0">
            <x v="0"/>
          </reference>
        </references>
      </pivotArea>
    </chartFormat>
    <chartFormat chart="0" format="21" series="1">
      <pivotArea type="data" outline="0" fieldPosition="0">
        <references count="1">
          <reference field="4294967294" count="1" selected="0">
            <x v="0"/>
          </reference>
        </references>
      </pivotArea>
    </chartFormat>
    <chartFormat chart="2" format="27" series="1">
      <pivotArea type="data" outline="0" fieldPosition="0">
        <references count="1">
          <reference field="4294967294" count="1" selected="0">
            <x v="0"/>
          </reference>
        </references>
      </pivotArea>
    </chartFormat>
    <chartFormat chart="3" format="46" series="1">
      <pivotArea type="data" outline="0" fieldPosition="0">
        <references count="1">
          <reference field="4294967294" count="1" selected="0">
            <x v="0"/>
          </reference>
        </references>
      </pivotArea>
    </chartFormat>
  </chartFormats>
  <pivotHierarchies count="87">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rowHierarchiesUsage count="1">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C510F80B-63DE-4267-81D5-13C33094786E}">
      <x15:pivotTableServerFormats count="1">
        <x15:serverFormat format="0 %;-0 %;0 %"/>
      </x15:pivotTableServerFormats>
    </ext>
    <ext xmlns:x15="http://schemas.microsoft.com/office/spreadsheetml/2010/11/main" uri="{44433962-1CF7-4059-B4EE-95C3D5FFCF73}">
      <x15:pivotTableData rowCount="14" columnCount="1" cacheId="26">
        <x15:pivotRow count="1">
          <x15:c>
            <x15:v>8.5819644653033864E-2</x15:v>
            <x15:x in="0"/>
          </x15:c>
        </x15:pivotRow>
        <x15:pivotRow count="1">
          <x15:c>
            <x15:v>8.4726224783861673E-2</x15:v>
            <x15:x in="0"/>
          </x15:c>
        </x15:pivotRow>
        <x15:pivotRow count="1">
          <x15:c>
            <x15:v>8.4410228210063235E-2</x15:v>
            <x15:x in="0"/>
          </x15:c>
        </x15:pivotRow>
        <x15:pivotRow count="1">
          <x15:c>
            <x15:v>9.0737240075614373E-2</x15:v>
            <x15:x in="0"/>
          </x15:c>
        </x15:pivotRow>
        <x15:pivotRow count="1">
          <x15:c>
            <x15:v>8.6344439230408257E-2</x15:v>
            <x15:x in="0"/>
          </x15:c>
        </x15:pivotRow>
        <x15:pivotRow count="1">
          <x15:c>
            <x15:v>8.4878744650499285E-2</x15:v>
            <x15:x in="0"/>
          </x15:c>
        </x15:pivotRow>
        <x15:pivotRow count="1">
          <x15:c>
            <x15:v>7.9215116279069769E-2</x15:v>
            <x15:x in="0"/>
          </x15:c>
        </x15:pivotRow>
        <x15:pivotRow count="1">
          <x15:c>
            <x15:v>7.6079005120702273E-2</x15:v>
            <x15:x in="0"/>
          </x15:c>
        </x15:pivotRow>
        <x15:pivotRow count="1">
          <x15:c>
            <x15:v>7.1031650157042769E-2</x15:v>
            <x15:x in="0"/>
          </x15:c>
        </x15:pivotRow>
        <x15:pivotRow count="1">
          <x15:c>
            <x15:v>6.4657393096342095E-2</x15:v>
            <x15:x in="0"/>
          </x15:c>
        </x15:pivotRow>
        <x15:pivotRow count="1">
          <x15:c>
            <x15:v>8.0754716981132069E-2</x15:v>
            <x15:x in="0"/>
          </x15:c>
        </x15:pivotRow>
        <x15:pivotRow count="1">
          <x15:c>
            <x15:v>6.6751918158567777E-2</x15:v>
            <x15:x in="0"/>
          </x15:c>
        </x15:pivotRow>
        <x15:pivotRow count="1">
          <x15:c>
            <x15:v>6.8678160919540224E-2</x15:v>
            <x15:x in="0"/>
          </x15:c>
        </x15:pivotRow>
        <x15:pivotRow count="1">
          <x15:c>
            <x15:v>7.8781866878285881E-2</x15:v>
            <x15:x in="0"/>
          </x15:c>
        </x15:pivotRow>
      </x15:pivotTableData>
    </ext>
    <ext xmlns:x15="http://schemas.microsoft.com/office/spreadsheetml/2010/11/main" uri="{E67621CE-5B39-4880-91FE-76760E9C1902}">
      <x15:pivotTableUISettings>
        <x15:activeTabTopLevelEntity name="[ag2_ssfc]"/>
      </x15:pivotTableUISettings>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PivotChartTable1" cacheId="68" applyNumberFormats="0" applyBorderFormats="0" applyFontFormats="0" applyPatternFormats="0" applyAlignmentFormats="0" applyWidthHeightFormats="1" dataCaption="Values" updatedVersion="6" minRefreshableVersion="3" useAutoFormatting="1" subtotalHiddenItems="1" itemPrintTitles="1" createdVersion="5" indent="0" outline="1" outlineData="1" multipleFieldFilters="0" chartFormat="2">
  <location ref="A1:B15" firstHeaderRow="1" firstDataRow="1" firstDataCol="1"/>
  <pivotFields count="3">
    <pivotField axis="axisRow" allDrilled="1" showAll="0" dataSourceSort="1" defaultAttributeDrillState="1">
      <items count="14">
        <item x="0"/>
        <item x="1"/>
        <item x="2"/>
        <item x="3"/>
        <item x="4"/>
        <item x="5"/>
        <item x="6"/>
        <item x="7"/>
        <item x="8"/>
        <item x="9"/>
        <item x="10"/>
        <item x="11"/>
        <item x="12"/>
        <item t="default"/>
      </items>
    </pivotField>
    <pivotField dataField="1" showAll="0"/>
    <pivotField allDrilled="1" showAll="0" dataSourceSort="1" defaultAttributeDrillState="1"/>
  </pivotFields>
  <rowFields count="1">
    <field x="0"/>
  </rowFields>
  <rowItems count="14">
    <i>
      <x/>
    </i>
    <i>
      <x v="1"/>
    </i>
    <i>
      <x v="2"/>
    </i>
    <i>
      <x v="3"/>
    </i>
    <i>
      <x v="4"/>
    </i>
    <i>
      <x v="5"/>
    </i>
    <i>
      <x v="6"/>
    </i>
    <i>
      <x v="7"/>
    </i>
    <i>
      <x v="8"/>
    </i>
    <i>
      <x v="9"/>
    </i>
    <i>
      <x v="10"/>
    </i>
    <i>
      <x v="11"/>
    </i>
    <i>
      <x v="12"/>
    </i>
    <i t="grand">
      <x/>
    </i>
  </rowItems>
  <colItems count="1">
    <i/>
  </colItems>
  <dataFields count="1">
    <dataField fld="1" subtotal="count" baseField="0" baseItem="0"/>
  </dataFields>
  <chartFormats count="1">
    <chartFormat chart="0" format="18" series="1">
      <pivotArea type="data" outline="0" fieldPosition="0">
        <references count="1">
          <reference field="4294967294" count="1" selected="0">
            <x v="0"/>
          </reference>
        </references>
      </pivotArea>
    </chartFormat>
  </chartFormats>
  <pivotHierarchies count="87">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rowHierarchiesUsage count="1">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C510F80B-63DE-4267-81D5-13C33094786E}">
      <x15:pivotTableServerFormats count="1">
        <x15:serverFormat format="0 %;-0 %;0 %"/>
      </x15:pivotTableServerFormats>
    </ext>
    <ext xmlns:x15="http://schemas.microsoft.com/office/spreadsheetml/2010/11/main" uri="{44433962-1CF7-4059-B4EE-95C3D5FFCF73}">
      <x15:pivotTableData rowCount="14" columnCount="1" cacheId="17">
        <x15:pivotRow count="1">
          <x15:c>
            <x15:v>0.42775729131746565</x15:v>
            <x15:x in="0"/>
          </x15:c>
        </x15:pivotRow>
        <x15:pivotRow count="1">
          <x15:c>
            <x15:v>0.40893371757925073</x15:v>
            <x15:x in="0"/>
          </x15:c>
        </x15:pivotRow>
        <x15:pivotRow count="1">
          <x15:c>
            <x15:v>0.42315094858399782</x15:v>
            <x15:x in="0"/>
          </x15:c>
        </x15:pivotRow>
        <x15:pivotRow count="1">
          <x15:c>
            <x15:v>0.44990548204158792</x15:v>
            <x15:x in="0"/>
          </x15:c>
        </x15:pivotRow>
        <x15:pivotRow count="1">
          <x15:c>
            <x15:v>0.40427029563585171</x15:v>
            <x15:x in="0"/>
          </x15:c>
        </x15:pivotRow>
        <x15:pivotRow count="1">
          <x15:c>
            <x15:v>0.40513552068473607</x15:v>
            <x15:x in="0"/>
          </x15:c>
        </x15:pivotRow>
        <x15:pivotRow count="1">
          <x15:c>
            <x15:v>0.40673449612403101</x15:v>
            <x15:x in="0"/>
          </x15:c>
        </x15:pivotRow>
        <x15:pivotRow count="1">
          <x15:c>
            <x15:v>0.38575957083638135</x15:v>
            <x15:x in="0"/>
          </x15:c>
        </x15:pivotRow>
        <x15:pivotRow count="1">
          <x15:c>
            <x15:v>0.38004348876540228</x15:v>
            <x15:x in="0"/>
          </x15:c>
        </x15:pivotRow>
        <x15:pivotRow count="1">
          <x15:c>
            <x15:v>0.35574446161772283</x15:v>
            <x15:x in="0"/>
          </x15:c>
        </x15:pivotRow>
        <x15:pivotRow count="1">
          <x15:c>
            <x15:v>0.35949685534591197</x15:v>
            <x15:x in="0"/>
          </x15:c>
        </x15:pivotRow>
        <x15:pivotRow count="1">
          <x15:c>
            <x15:v>0.37953964194373402</x15:v>
            <x15:x in="0"/>
          </x15:c>
        </x15:pivotRow>
        <x15:pivotRow count="1">
          <x15:c>
            <x15:v>0.36839080459770113</x15:v>
            <x15:x in="0"/>
          </x15:c>
        </x15:pivotRow>
        <x15:pivotRow count="1">
          <x15:c>
            <x15:v>0.39629005059021921</x15:v>
            <x15:x in="0"/>
          </x15:c>
        </x15:pivotRow>
      </x15:pivotTableData>
    </ext>
    <ext xmlns:x15="http://schemas.microsoft.com/office/spreadsheetml/2010/11/main" uri="{E67621CE-5B39-4880-91FE-76760E9C1902}">
      <x15:pivotTableUISettings>
        <x15:activeTabTopLevelEntity name="[ag2_ssfc]"/>
      </x15:pivotTableUISettings>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name="PivotTable5" cacheId="95" applyNumberFormats="0" applyBorderFormats="0" applyFontFormats="0" applyPatternFormats="0" applyAlignmentFormats="0" applyWidthHeightFormats="1" dataCaption="Values" tag="75b5d6e0-fa43-4916-8bbe-5984c73d4148" updatedVersion="6" minRefreshableVersion="3" subtotalHiddenItems="1" itemPrintTitles="1" createdVersion="5" indent="0" outline="1" outlineData="1" multipleFieldFilters="0">
  <location ref="J3:P4" firstHeaderRow="0" firstDataRow="1" firstDataCol="0"/>
  <pivotFields count="8">
    <pivotField dataField="1" showAll="0"/>
    <pivotField dataField="1" showAll="0"/>
    <pivotField dataField="1" showAll="0"/>
    <pivotField dataField="1" showAll="0"/>
    <pivotField dataField="1" showAll="0"/>
    <pivotField dataField="1" showAll="0"/>
    <pivotField dataField="1" showAll="0"/>
    <pivotField allDrilled="1" showAll="0" dataSourceSort="1" defaultAttributeDrillState="1"/>
  </pivotFields>
  <rowItems count="1">
    <i/>
  </rowItems>
  <colFields count="1">
    <field x="-2"/>
  </colFields>
  <colItems count="7">
    <i>
      <x/>
    </i>
    <i i="1">
      <x v="1"/>
    </i>
    <i i="2">
      <x v="2"/>
    </i>
    <i i="3">
      <x v="3"/>
    </i>
    <i i="4">
      <x v="4"/>
    </i>
    <i i="5">
      <x v="5"/>
    </i>
    <i i="6">
      <x v="6"/>
    </i>
  </colItems>
  <dataFields count="7">
    <dataField fld="0" subtotal="count" baseField="0" baseItem="0"/>
    <dataField fld="1" subtotal="count" baseField="0" baseItem="0"/>
    <dataField fld="2" subtotal="count" baseField="0" baseItem="0"/>
    <dataField fld="3" subtotal="count" baseField="0" baseItem="0"/>
    <dataField fld="4" subtotal="count" baseField="0" baseItem="0"/>
    <dataField fld="5" subtotal="count" baseField="0" baseItem="0"/>
    <dataField fld="6" subtotal="count" baseField="0" baseItem="0"/>
  </dataFields>
  <formats count="27">
    <format dxfId="182">
      <pivotArea type="all" dataOnly="0" outline="0" fieldPosition="0"/>
    </format>
    <format dxfId="181">
      <pivotArea outline="0" collapsedLevelsAreSubtotals="1" fieldPosition="0"/>
    </format>
    <format dxfId="180">
      <pivotArea dataOnly="0" labelOnly="1" outline="0" fieldPosition="0">
        <references count="1">
          <reference field="4294967294" count="7">
            <x v="0"/>
            <x v="1"/>
            <x v="2"/>
            <x v="3"/>
            <x v="4"/>
            <x v="5"/>
            <x v="6"/>
          </reference>
        </references>
      </pivotArea>
    </format>
    <format dxfId="179">
      <pivotArea type="all" dataOnly="0" outline="0" fieldPosition="0"/>
    </format>
    <format dxfId="178">
      <pivotArea outline="0" collapsedLevelsAreSubtotals="1" fieldPosition="0"/>
    </format>
    <format dxfId="177">
      <pivotArea dataOnly="0" labelOnly="1" outline="0" fieldPosition="0">
        <references count="1">
          <reference field="4294967294" count="7">
            <x v="0"/>
            <x v="1"/>
            <x v="2"/>
            <x v="3"/>
            <x v="4"/>
            <x v="5"/>
            <x v="6"/>
          </reference>
        </references>
      </pivotArea>
    </format>
    <format dxfId="176">
      <pivotArea type="all" dataOnly="0" outline="0" fieldPosition="0"/>
    </format>
    <format dxfId="175">
      <pivotArea outline="0" collapsedLevelsAreSubtotals="1" fieldPosition="0"/>
    </format>
    <format dxfId="174">
      <pivotArea dataOnly="0" labelOnly="1" outline="0" fieldPosition="0">
        <references count="1">
          <reference field="4294967294" count="7">
            <x v="0"/>
            <x v="1"/>
            <x v="2"/>
            <x v="3"/>
            <x v="4"/>
            <x v="5"/>
            <x v="6"/>
          </reference>
        </references>
      </pivotArea>
    </format>
    <format dxfId="173">
      <pivotArea dataOnly="0" labelOnly="1" outline="0" fieldPosition="0">
        <references count="1">
          <reference field="4294967294" count="1">
            <x v="0"/>
          </reference>
        </references>
      </pivotArea>
    </format>
    <format dxfId="172">
      <pivotArea dataOnly="0" labelOnly="1" outline="0" fieldPosition="0">
        <references count="1">
          <reference field="4294967294" count="1">
            <x v="1"/>
          </reference>
        </references>
      </pivotArea>
    </format>
    <format dxfId="171">
      <pivotArea dataOnly="0" labelOnly="1" outline="0" fieldPosition="0">
        <references count="1">
          <reference field="4294967294" count="5">
            <x v="2"/>
            <x v="3"/>
            <x v="4"/>
            <x v="5"/>
            <x v="6"/>
          </reference>
        </references>
      </pivotArea>
    </format>
    <format dxfId="170">
      <pivotArea dataOnly="0" labelOnly="1" outline="0" fieldPosition="0">
        <references count="1">
          <reference field="4294967294" count="7">
            <x v="0"/>
            <x v="1"/>
            <x v="2"/>
            <x v="3"/>
            <x v="4"/>
            <x v="5"/>
            <x v="6"/>
          </reference>
        </references>
      </pivotArea>
    </format>
    <format dxfId="169">
      <pivotArea outline="0" collapsedLevelsAreSubtotals="1" fieldPosition="0"/>
    </format>
    <format dxfId="168">
      <pivotArea outline="0" collapsedLevelsAreSubtotals="1" fieldPosition="0"/>
    </format>
    <format dxfId="167">
      <pivotArea outline="0" collapsedLevelsAreSubtotals="1" fieldPosition="0"/>
    </format>
    <format dxfId="166">
      <pivotArea dataOnly="0" labelOnly="1" outline="0" fieldPosition="0">
        <references count="1">
          <reference field="4294967294" count="7">
            <x v="0"/>
            <x v="1"/>
            <x v="2"/>
            <x v="3"/>
            <x v="4"/>
            <x v="5"/>
            <x v="6"/>
          </reference>
        </references>
      </pivotArea>
    </format>
    <format dxfId="165">
      <pivotArea outline="0" collapsedLevelsAreSubtotals="1" fieldPosition="0">
        <references count="1">
          <reference field="4294967294" count="6" selected="0">
            <x v="1"/>
            <x v="2"/>
            <x v="3"/>
            <x v="4"/>
            <x v="5"/>
            <x v="6"/>
          </reference>
        </references>
      </pivotArea>
    </format>
    <format dxfId="164">
      <pivotArea dataOnly="0" labelOnly="1" outline="0" fieldPosition="0">
        <references count="1">
          <reference field="4294967294" count="6">
            <x v="1"/>
            <x v="2"/>
            <x v="3"/>
            <x v="4"/>
            <x v="5"/>
            <x v="6"/>
          </reference>
        </references>
      </pivotArea>
    </format>
    <format dxfId="163">
      <pivotArea dataOnly="0" labelOnly="1" outline="0" fieldPosition="0">
        <references count="1">
          <reference field="4294967294" count="1">
            <x v="0"/>
          </reference>
        </references>
      </pivotArea>
    </format>
    <format dxfId="162">
      <pivotArea outline="0" collapsedLevelsAreSubtotals="1" fieldPosition="0">
        <references count="1">
          <reference field="4294967294" count="1" selected="0">
            <x v="0"/>
          </reference>
        </references>
      </pivotArea>
    </format>
    <format dxfId="161">
      <pivotArea outline="0" collapsedLevelsAreSubtotals="1" fieldPosition="0"/>
    </format>
    <format dxfId="160">
      <pivotArea dataOnly="0" labelOnly="1" outline="0" fieldPosition="0">
        <references count="1">
          <reference field="4294967294" count="7">
            <x v="0"/>
            <x v="1"/>
            <x v="2"/>
            <x v="3"/>
            <x v="4"/>
            <x v="5"/>
            <x v="6"/>
          </reference>
        </references>
      </pivotArea>
    </format>
    <format dxfId="159">
      <pivotArea dataOnly="0" labelOnly="1" outline="0" fieldPosition="0">
        <references count="1">
          <reference field="4294967294" count="7">
            <x v="0"/>
            <x v="1"/>
            <x v="2"/>
            <x v="3"/>
            <x v="4"/>
            <x v="5"/>
            <x v="6"/>
          </reference>
        </references>
      </pivotArea>
    </format>
    <format dxfId="158">
      <pivotArea dataOnly="0" labelOnly="1" outline="0" fieldPosition="0">
        <references count="1">
          <reference field="4294967294" count="7">
            <x v="0"/>
            <x v="1"/>
            <x v="2"/>
            <x v="3"/>
            <x v="4"/>
            <x v="5"/>
            <x v="6"/>
          </reference>
        </references>
      </pivotArea>
    </format>
    <format dxfId="157">
      <pivotArea dataOnly="0" labelOnly="1" outline="0" fieldPosition="0">
        <references count="1">
          <reference field="4294967294" count="7">
            <x v="0"/>
            <x v="1"/>
            <x v="2"/>
            <x v="3"/>
            <x v="4"/>
            <x v="5"/>
            <x v="6"/>
          </reference>
        </references>
      </pivotArea>
    </format>
    <format dxfId="156">
      <pivotArea dataOnly="0" labelOnly="1" outline="0" fieldPosition="0">
        <references count="1">
          <reference field="4294967294" count="7">
            <x v="0"/>
            <x v="1"/>
            <x v="2"/>
            <x v="3"/>
            <x v="4"/>
            <x v="5"/>
            <x v="6"/>
          </reference>
        </references>
      </pivotArea>
    </format>
  </formats>
  <pivotHierarchies count="87">
    <pivotHierarchy dragToData="1"/>
    <pivotHierarchy dragToData="1"/>
    <pivotHierarchy multipleItemSelectionAllowed="1"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5" showRowHeaders="1" showColHeaders="1" showRowStripes="0" showColStripes="0" showLastColumn="1"/>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ag2_ssfc]"/>
      </x15:pivotTableUISettings>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name="PivotTable6" cacheId="92" applyNumberFormats="0" applyBorderFormats="0" applyFontFormats="0" applyPatternFormats="0" applyAlignmentFormats="0" applyWidthHeightFormats="1" dataCaption="Values" tag="871d5e02-6a39-45ea-bfeb-24cb7dc9c119" updatedVersion="6" minRefreshableVersion="3" subtotalHiddenItems="1" itemPrintTitles="1" createdVersion="5" indent="0" outline="1" outlineData="1" multipleFieldFilters="0">
  <location ref="A3:H163" firstHeaderRow="0" firstDataRow="1" firstDataCol="1"/>
  <pivotFields count="9">
    <pivotField dataField="1" showAll="0"/>
    <pivotField dataField="1" showAll="0"/>
    <pivotField dataField="1" showAll="0"/>
    <pivotField dataField="1" showAll="0"/>
    <pivotField dataField="1" showAll="0"/>
    <pivotField dataField="1" showAll="0"/>
    <pivotField dataField="1" showAll="0"/>
    <pivotField axis="axisRow" allDrilled="1" showAll="0" dataSourceSort="1" defaultAttributeDrillState="1">
      <items count="16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t="default"/>
      </items>
    </pivotField>
    <pivotField allDrilled="1" showAll="0" dataSourceSort="1" defaultAttributeDrillState="1"/>
  </pivotFields>
  <rowFields count="1">
    <field x="7"/>
  </rowFields>
  <rowItems count="16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t="grand">
      <x/>
    </i>
  </rowItems>
  <colFields count="1">
    <field x="-2"/>
  </colFields>
  <colItems count="7">
    <i>
      <x/>
    </i>
    <i i="1">
      <x v="1"/>
    </i>
    <i i="2">
      <x v="2"/>
    </i>
    <i i="3">
      <x v="3"/>
    </i>
    <i i="4">
      <x v="4"/>
    </i>
    <i i="5">
      <x v="5"/>
    </i>
    <i i="6">
      <x v="6"/>
    </i>
  </colItems>
  <dataFields count="7">
    <dataField fld="0" subtotal="count" baseField="0" baseItem="0"/>
    <dataField fld="1" subtotal="count" baseField="0" baseItem="0"/>
    <dataField fld="2" subtotal="count" baseField="0" baseItem="0"/>
    <dataField fld="3" subtotal="count" baseField="0" baseItem="0"/>
    <dataField fld="4" subtotal="count" baseField="0" baseItem="0"/>
    <dataField fld="5" subtotal="count" baseField="0" baseItem="0"/>
    <dataField fld="6" subtotal="count" baseField="0" baseItem="0"/>
  </dataFields>
  <formats count="44">
    <format dxfId="226">
      <pivotArea type="all" dataOnly="0" outline="0" fieldPosition="0"/>
    </format>
    <format dxfId="225">
      <pivotArea outline="0" collapsedLevelsAreSubtotals="1" fieldPosition="0"/>
    </format>
    <format dxfId="224">
      <pivotArea field="7" type="button" dataOnly="0" labelOnly="1" outline="0" axis="axisRow" fieldPosition="0"/>
    </format>
    <format dxfId="223">
      <pivotArea dataOnly="0" labelOnly="1" fieldPosition="0">
        <references count="1">
          <reference field="7" count="0"/>
        </references>
      </pivotArea>
    </format>
    <format dxfId="222">
      <pivotArea dataOnly="0" labelOnly="1" grandRow="1" outline="0" fieldPosition="0"/>
    </format>
    <format dxfId="221">
      <pivotArea dataOnly="0" labelOnly="1" outline="0" fieldPosition="0">
        <references count="1">
          <reference field="4294967294" count="7">
            <x v="0"/>
            <x v="1"/>
            <x v="2"/>
            <x v="3"/>
            <x v="4"/>
            <x v="5"/>
            <x v="6"/>
          </reference>
        </references>
      </pivotArea>
    </format>
    <format dxfId="220">
      <pivotArea type="all" dataOnly="0" outline="0" fieldPosition="0"/>
    </format>
    <format dxfId="219">
      <pivotArea outline="0" collapsedLevelsAreSubtotals="1" fieldPosition="0"/>
    </format>
    <format dxfId="218">
      <pivotArea field="7" type="button" dataOnly="0" labelOnly="1" outline="0" axis="axisRow" fieldPosition="0"/>
    </format>
    <format dxfId="217">
      <pivotArea dataOnly="0" labelOnly="1" fieldPosition="0">
        <references count="1">
          <reference field="7" count="0"/>
        </references>
      </pivotArea>
    </format>
    <format dxfId="216">
      <pivotArea dataOnly="0" labelOnly="1" grandRow="1" outline="0" fieldPosition="0"/>
    </format>
    <format dxfId="215">
      <pivotArea dataOnly="0" labelOnly="1" outline="0" fieldPosition="0">
        <references count="1">
          <reference field="4294967294" count="7">
            <x v="0"/>
            <x v="1"/>
            <x v="2"/>
            <x v="3"/>
            <x v="4"/>
            <x v="5"/>
            <x v="6"/>
          </reference>
        </references>
      </pivotArea>
    </format>
    <format dxfId="214">
      <pivotArea type="all" dataOnly="0" outline="0" fieldPosition="0"/>
    </format>
    <format dxfId="213">
      <pivotArea outline="0" collapsedLevelsAreSubtotals="1" fieldPosition="0"/>
    </format>
    <format dxfId="212">
      <pivotArea field="7" type="button" dataOnly="0" labelOnly="1" outline="0" axis="axisRow" fieldPosition="0"/>
    </format>
    <format dxfId="211">
      <pivotArea dataOnly="0" labelOnly="1" fieldPosition="0">
        <references count="1">
          <reference field="7" count="0"/>
        </references>
      </pivotArea>
    </format>
    <format dxfId="210">
      <pivotArea dataOnly="0" labelOnly="1" grandRow="1" outline="0" fieldPosition="0"/>
    </format>
    <format dxfId="209">
      <pivotArea dataOnly="0" labelOnly="1" outline="0" fieldPosition="0">
        <references count="1">
          <reference field="4294967294" count="7">
            <x v="0"/>
            <x v="1"/>
            <x v="2"/>
            <x v="3"/>
            <x v="4"/>
            <x v="5"/>
            <x v="6"/>
          </reference>
        </references>
      </pivotArea>
    </format>
    <format dxfId="208">
      <pivotArea field="7" type="button" dataOnly="0" labelOnly="1" outline="0" axis="axisRow" fieldPosition="0"/>
    </format>
    <format dxfId="207">
      <pivotArea dataOnly="0" labelOnly="1" outline="0" fieldPosition="0">
        <references count="1">
          <reference field="4294967294" count="7">
            <x v="0"/>
            <x v="1"/>
            <x v="2"/>
            <x v="3"/>
            <x v="4"/>
            <x v="5"/>
            <x v="6"/>
          </reference>
        </references>
      </pivotArea>
    </format>
    <format dxfId="206">
      <pivotArea dataOnly="0" fieldPosition="0">
        <references count="1">
          <reference field="7" count="0"/>
        </references>
      </pivotArea>
    </format>
    <format dxfId="205">
      <pivotArea field="7" type="button" dataOnly="0" labelOnly="1" outline="0" axis="axisRow" fieldPosition="0"/>
    </format>
    <format dxfId="204">
      <pivotArea dataOnly="0" labelOnly="1" outline="0" fieldPosition="0">
        <references count="1">
          <reference field="4294967294" count="7">
            <x v="0"/>
            <x v="1"/>
            <x v="2"/>
            <x v="3"/>
            <x v="4"/>
            <x v="5"/>
            <x v="6"/>
          </reference>
        </references>
      </pivotArea>
    </format>
    <format dxfId="203">
      <pivotArea type="all" dataOnly="0" outline="0" fieldPosition="0"/>
    </format>
    <format dxfId="202">
      <pivotArea outline="0" collapsedLevelsAreSubtotals="1" fieldPosition="0"/>
    </format>
    <format dxfId="201">
      <pivotArea field="7" type="button" dataOnly="0" labelOnly="1" outline="0" axis="axisRow" fieldPosition="0"/>
    </format>
    <format dxfId="200">
      <pivotArea dataOnly="0" labelOnly="1" fieldPosition="0">
        <references count="1">
          <reference field="7" count="0"/>
        </references>
      </pivotArea>
    </format>
    <format dxfId="199">
      <pivotArea dataOnly="0" labelOnly="1" grandRow="1" outline="0" fieldPosition="0"/>
    </format>
    <format dxfId="198">
      <pivotArea dataOnly="0" labelOnly="1" outline="0" fieldPosition="0">
        <references count="1">
          <reference field="4294967294" count="7">
            <x v="0"/>
            <x v="1"/>
            <x v="2"/>
            <x v="3"/>
            <x v="4"/>
            <x v="5"/>
            <x v="6"/>
          </reference>
        </references>
      </pivotArea>
    </format>
    <format dxfId="197">
      <pivotArea type="all" dataOnly="0" outline="0" fieldPosition="0"/>
    </format>
    <format dxfId="196">
      <pivotArea outline="0" collapsedLevelsAreSubtotals="1" fieldPosition="0"/>
    </format>
    <format dxfId="195">
      <pivotArea field="7" type="button" dataOnly="0" labelOnly="1" outline="0" axis="axisRow" fieldPosition="0"/>
    </format>
    <format dxfId="194">
      <pivotArea dataOnly="0" labelOnly="1" fieldPosition="0">
        <references count="1">
          <reference field="7" count="36">
            <x v="0"/>
            <x v="1"/>
            <x v="4"/>
            <x v="5"/>
            <x v="6"/>
            <x v="7"/>
            <x v="8"/>
            <x v="9"/>
            <x v="10"/>
            <x v="12"/>
            <x v="13"/>
            <x v="14"/>
            <x v="16"/>
            <x v="17"/>
            <x v="18"/>
            <x v="21"/>
            <x v="22"/>
            <x v="23"/>
            <x v="25"/>
            <x v="26"/>
            <x v="29"/>
            <x v="30"/>
            <x v="31"/>
            <x v="32"/>
            <x v="33"/>
            <x v="34"/>
            <x v="35"/>
            <x v="37"/>
            <x v="38"/>
            <x v="39"/>
            <x v="40"/>
            <x v="43"/>
            <x v="44"/>
            <x v="45"/>
            <x v="46"/>
            <x v="47"/>
          </reference>
        </references>
      </pivotArea>
    </format>
    <format dxfId="193">
      <pivotArea dataOnly="0" labelOnly="1" fieldPosition="0">
        <references count="1">
          <reference field="7" count="40">
            <x v="48"/>
            <x v="49"/>
            <x v="50"/>
            <x v="51"/>
            <x v="52"/>
            <x v="53"/>
            <x v="54"/>
            <x v="56"/>
            <x v="57"/>
            <x v="58"/>
            <x v="59"/>
            <x v="60"/>
            <x v="61"/>
            <x v="62"/>
            <x v="63"/>
            <x v="64"/>
            <x v="65"/>
            <x v="67"/>
            <x v="68"/>
            <x v="69"/>
            <x v="70"/>
            <x v="71"/>
            <x v="72"/>
            <x v="73"/>
            <x v="77"/>
            <x v="78"/>
            <x v="79"/>
            <x v="80"/>
            <x v="82"/>
            <x v="83"/>
            <x v="84"/>
            <x v="85"/>
            <x v="88"/>
            <x v="89"/>
            <x v="90"/>
            <x v="91"/>
            <x v="92"/>
            <x v="93"/>
            <x v="94"/>
            <x v="95"/>
          </reference>
        </references>
      </pivotArea>
    </format>
    <format dxfId="192">
      <pivotArea dataOnly="0" labelOnly="1" fieldPosition="0">
        <references count="1">
          <reference field="7" count="40">
            <x v="97"/>
            <x v="98"/>
            <x v="99"/>
            <x v="100"/>
            <x v="101"/>
            <x v="102"/>
            <x v="103"/>
            <x v="104"/>
            <x v="106"/>
            <x v="107"/>
            <x v="108"/>
            <x v="109"/>
            <x v="110"/>
            <x v="111"/>
            <x v="112"/>
            <x v="113"/>
            <x v="114"/>
            <x v="115"/>
            <x v="116"/>
            <x v="120"/>
            <x v="121"/>
            <x v="122"/>
            <x v="123"/>
            <x v="126"/>
            <x v="128"/>
            <x v="130"/>
            <x v="131"/>
            <x v="134"/>
            <x v="136"/>
            <x v="137"/>
            <x v="140"/>
            <x v="141"/>
            <x v="142"/>
            <x v="143"/>
            <x v="144"/>
            <x v="145"/>
            <x v="147"/>
            <x v="148"/>
            <x v="152"/>
            <x v="153"/>
          </reference>
        </references>
      </pivotArea>
    </format>
    <format dxfId="191">
      <pivotArea dataOnly="0" labelOnly="1" fieldPosition="0">
        <references count="1">
          <reference field="7" count="4">
            <x v="154"/>
            <x v="155"/>
            <x v="156"/>
            <x v="157"/>
          </reference>
        </references>
      </pivotArea>
    </format>
    <format dxfId="190">
      <pivotArea dataOnly="0" labelOnly="1" grandRow="1" outline="0" fieldPosition="0"/>
    </format>
    <format dxfId="189">
      <pivotArea dataOnly="0" labelOnly="1" outline="0" fieldPosition="0">
        <references count="1">
          <reference field="4294967294" count="7">
            <x v="0"/>
            <x v="1"/>
            <x v="2"/>
            <x v="3"/>
            <x v="4"/>
            <x v="5"/>
            <x v="6"/>
          </reference>
        </references>
      </pivotArea>
    </format>
    <format dxfId="188">
      <pivotArea collapsedLevelsAreSubtotals="1" fieldPosition="0">
        <references count="1">
          <reference field="7" count="104">
            <x v="0"/>
            <x v="1"/>
            <x v="4"/>
            <x v="5"/>
            <x v="6"/>
            <x v="7"/>
            <x v="8"/>
            <x v="9"/>
            <x v="10"/>
            <x v="12"/>
            <x v="13"/>
            <x v="14"/>
            <x v="16"/>
            <x v="17"/>
            <x v="18"/>
            <x v="21"/>
            <x v="22"/>
            <x v="23"/>
            <x v="25"/>
            <x v="26"/>
            <x v="29"/>
            <x v="30"/>
            <x v="31"/>
            <x v="32"/>
            <x v="33"/>
            <x v="34"/>
            <x v="35"/>
            <x v="37"/>
            <x v="38"/>
            <x v="39"/>
            <x v="40"/>
            <x v="43"/>
            <x v="44"/>
            <x v="45"/>
            <x v="46"/>
            <x v="47"/>
            <x v="48"/>
            <x v="49"/>
            <x v="50"/>
            <x v="51"/>
            <x v="52"/>
            <x v="53"/>
            <x v="54"/>
            <x v="56"/>
            <x v="57"/>
            <x v="58"/>
            <x v="59"/>
            <x v="60"/>
            <x v="61"/>
            <x v="62"/>
            <x v="63"/>
            <x v="64"/>
            <x v="65"/>
            <x v="67"/>
            <x v="68"/>
            <x v="69"/>
            <x v="70"/>
            <x v="71"/>
            <x v="72"/>
            <x v="73"/>
            <x v="77"/>
            <x v="78"/>
            <x v="79"/>
            <x v="80"/>
            <x v="82"/>
            <x v="83"/>
            <x v="84"/>
            <x v="85"/>
            <x v="88"/>
            <x v="89"/>
            <x v="90"/>
            <x v="91"/>
            <x v="92"/>
            <x v="93"/>
            <x v="94"/>
            <x v="95"/>
            <x v="97"/>
            <x v="98"/>
            <x v="99"/>
            <x v="100"/>
            <x v="101"/>
            <x v="102"/>
            <x v="103"/>
            <x v="104"/>
            <x v="106"/>
            <x v="107"/>
            <x v="108"/>
            <x v="109"/>
            <x v="110"/>
            <x v="111"/>
            <x v="112"/>
            <x v="113"/>
            <x v="114"/>
            <x v="115"/>
            <x v="116"/>
            <x v="120"/>
            <x v="121"/>
            <x v="122"/>
            <x v="123"/>
            <x v="126"/>
            <x v="128"/>
            <x v="130"/>
            <x v="131"/>
            <x v="134"/>
          </reference>
        </references>
      </pivotArea>
    </format>
    <format dxfId="187">
      <pivotArea field="7" type="button" dataOnly="0" labelOnly="1" outline="0" axis="axisRow" fieldPosition="0"/>
    </format>
    <format dxfId="186">
      <pivotArea dataOnly="0" labelOnly="1" fieldPosition="0">
        <references count="1">
          <reference field="7" count="36">
            <x v="0"/>
            <x v="1"/>
            <x v="4"/>
            <x v="5"/>
            <x v="6"/>
            <x v="7"/>
            <x v="8"/>
            <x v="9"/>
            <x v="10"/>
            <x v="12"/>
            <x v="13"/>
            <x v="14"/>
            <x v="16"/>
            <x v="17"/>
            <x v="18"/>
            <x v="21"/>
            <x v="22"/>
            <x v="23"/>
            <x v="25"/>
            <x v="26"/>
            <x v="29"/>
            <x v="30"/>
            <x v="31"/>
            <x v="32"/>
            <x v="33"/>
            <x v="34"/>
            <x v="35"/>
            <x v="37"/>
            <x v="38"/>
            <x v="39"/>
            <x v="40"/>
            <x v="43"/>
            <x v="44"/>
            <x v="45"/>
            <x v="46"/>
            <x v="47"/>
          </reference>
        </references>
      </pivotArea>
    </format>
    <format dxfId="185">
      <pivotArea dataOnly="0" labelOnly="1" fieldPosition="0">
        <references count="1">
          <reference field="7" count="40">
            <x v="48"/>
            <x v="49"/>
            <x v="50"/>
            <x v="51"/>
            <x v="52"/>
            <x v="53"/>
            <x v="54"/>
            <x v="56"/>
            <x v="57"/>
            <x v="58"/>
            <x v="59"/>
            <x v="60"/>
            <x v="61"/>
            <x v="62"/>
            <x v="63"/>
            <x v="64"/>
            <x v="65"/>
            <x v="67"/>
            <x v="68"/>
            <x v="69"/>
            <x v="70"/>
            <x v="71"/>
            <x v="72"/>
            <x v="73"/>
            <x v="77"/>
            <x v="78"/>
            <x v="79"/>
            <x v="80"/>
            <x v="82"/>
            <x v="83"/>
            <x v="84"/>
            <x v="85"/>
            <x v="88"/>
            <x v="89"/>
            <x v="90"/>
            <x v="91"/>
            <x v="92"/>
            <x v="93"/>
            <x v="94"/>
            <x v="95"/>
          </reference>
        </references>
      </pivotArea>
    </format>
    <format dxfId="184">
      <pivotArea dataOnly="0" labelOnly="1" fieldPosition="0">
        <references count="1">
          <reference field="7" count="28">
            <x v="97"/>
            <x v="98"/>
            <x v="99"/>
            <x v="100"/>
            <x v="101"/>
            <x v="102"/>
            <x v="103"/>
            <x v="104"/>
            <x v="106"/>
            <x v="107"/>
            <x v="108"/>
            <x v="109"/>
            <x v="110"/>
            <x v="111"/>
            <x v="112"/>
            <x v="113"/>
            <x v="114"/>
            <x v="115"/>
            <x v="116"/>
            <x v="120"/>
            <x v="121"/>
            <x v="122"/>
            <x v="123"/>
            <x v="126"/>
            <x v="128"/>
            <x v="130"/>
            <x v="131"/>
            <x v="134"/>
          </reference>
        </references>
      </pivotArea>
    </format>
    <format dxfId="183">
      <pivotArea dataOnly="0" labelOnly="1" outline="0" fieldPosition="0">
        <references count="1">
          <reference field="4294967294" count="7">
            <x v="0"/>
            <x v="1"/>
            <x v="2"/>
            <x v="3"/>
            <x v="4"/>
            <x v="5"/>
            <x v="6"/>
          </reference>
        </references>
      </pivotArea>
    </format>
  </formats>
  <pivotHierarchies count="87">
    <pivotHierarchy dragToData="1"/>
    <pivotHierarchy dragToData="1"/>
    <pivotHierarchy multipleItemSelectionAllowed="1"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showRowHeaders="0" showColHeaders="0" showRowStripes="0" showColStripes="0" showLastColumn="1"/>
  <rowHierarchiesUsage count="1">
    <rowHierarchyUsage hierarchyUsage="1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ag2_ssfc]"/>
      </x15:pivotTableUISettings>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name="PivotTable3" cacheId="50" applyNumberFormats="0" applyBorderFormats="0" applyFontFormats="0" applyPatternFormats="0" applyAlignmentFormats="0" applyWidthHeightFormats="1" dataCaption="Values" tag="1c49d08a-eae4-42d7-b338-c9a68c7b6546" updatedVersion="6" minRefreshableVersion="3" subtotalHiddenItems="1" itemPrintTitles="1" createdVersion="5" indent="0" outline="1" outlineData="1" multipleFieldFilters="0" rowHeaderCaption="Academic Year">
  <location ref="A14:P28" firstHeaderRow="0" firstDataRow="1" firstDataCol="1" rowPageCount="1" colPageCount="1"/>
  <pivotFields count="18">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axis="axisRow" allDrilled="1" showAll="0" dataSourceSort="1" defaultSubtotal="0" defaultAttributeDrillState="1">
      <items count="13">
        <item x="0"/>
        <item x="1"/>
        <item x="2"/>
        <item x="3"/>
        <item x="4"/>
        <item x="5"/>
        <item x="6"/>
        <item x="7"/>
        <item x="8"/>
        <item x="9"/>
        <item x="10"/>
        <item x="11"/>
        <item x="12"/>
      </items>
    </pivotField>
    <pivotField name="Program:" axis="axisPage" allDrilled="1" showAll="0" dataSourceSort="1" defaultSubtotal="0" defaultAttributeDrillState="1"/>
    <pivotField allDrilled="1" showAll="0" dataSourceSort="1" defaultAttributeDrillState="1"/>
  </pivotFields>
  <rowFields count="1">
    <field x="15"/>
  </rowFields>
  <rowItems count="14">
    <i>
      <x/>
    </i>
    <i>
      <x v="1"/>
    </i>
    <i>
      <x v="2"/>
    </i>
    <i>
      <x v="3"/>
    </i>
    <i>
      <x v="4"/>
    </i>
    <i>
      <x v="5"/>
    </i>
    <i>
      <x v="6"/>
    </i>
    <i>
      <x v="7"/>
    </i>
    <i>
      <x v="8"/>
    </i>
    <i>
      <x v="9"/>
    </i>
    <i>
      <x v="10"/>
    </i>
    <i>
      <x v="11"/>
    </i>
    <i>
      <x v="12"/>
    </i>
    <i t="grand">
      <x/>
    </i>
  </rowItems>
  <colFields count="1">
    <field x="-2"/>
  </colFields>
  <colItems count="15">
    <i>
      <x/>
    </i>
    <i i="1">
      <x v="1"/>
    </i>
    <i i="2">
      <x v="2"/>
    </i>
    <i i="3">
      <x v="3"/>
    </i>
    <i i="4">
      <x v="4"/>
    </i>
    <i i="5">
      <x v="5"/>
    </i>
    <i i="6">
      <x v="6"/>
    </i>
    <i i="7">
      <x v="7"/>
    </i>
    <i i="8">
      <x v="8"/>
    </i>
    <i i="9">
      <x v="9"/>
    </i>
    <i i="10">
      <x v="10"/>
    </i>
    <i i="11">
      <x v="11"/>
    </i>
    <i i="12">
      <x v="12"/>
    </i>
    <i i="13">
      <x v="13"/>
    </i>
    <i i="14">
      <x v="14"/>
    </i>
  </colItems>
  <pageFields count="1">
    <pageField fld="16" hier="17" name="[ag2_ssfc].[DESCR].[All]" cap="All"/>
  </pageFields>
  <dataFields count="15">
    <dataField name="Count" fld="0" subtotal="count" baseField="15" baseItem="0"/>
    <dataField name="sumregion1" fld="1" subtotal="count" baseField="15" baseItem="0"/>
    <dataField name="p_region1" fld="2" subtotal="count" baseField="15" baseItem="0"/>
    <dataField name="sumregion2" fld="3" subtotal="count" baseField="15" baseItem="0"/>
    <dataField name="p_region2" fld="4" subtotal="count" baseField="15" baseItem="0"/>
    <dataField name="sumpeter1" fld="5" subtotal="count" baseField="15" baseItem="0"/>
    <dataField name="p_peter1" fld="6" subtotal="count" baseField="15" baseItem="0"/>
    <dataField name="sumlind1" fld="7" subtotal="count" baseField="15" baseItem="0"/>
    <dataField name="p_lind1" fld="8" subtotal="count" baseField="15" baseItem="0"/>
    <dataField name="sumcob1" fld="9" subtotal="count" baseField="15" baseItem="0"/>
    <dataField name="p_cob1" fld="10" subtotal="count" baseField="15" baseItem="0"/>
    <dataField name="sumhalib1" fld="11" subtotal="count" baseField="15" baseItem="0"/>
    <dataField name="p_halib1" fld="12" subtotal="count" baseField="15" baseItem="0"/>
    <dataField name="sumGTA1" fld="13" subtotal="count" baseField="15" baseItem="0"/>
    <dataField name="p_GTA1" fld="14" subtotal="count" baseField="15" baseItem="0"/>
  </dataFields>
  <formats count="14">
    <format dxfId="155">
      <pivotArea type="all" dataOnly="0" outline="0" fieldPosition="0"/>
    </format>
    <format dxfId="154">
      <pivotArea outline="0" collapsedLevelsAreSubtotals="1" fieldPosition="0"/>
    </format>
    <format dxfId="153">
      <pivotArea field="15" type="button" dataOnly="0" labelOnly="1" outline="0" axis="axisRow" fieldPosition="0"/>
    </format>
    <format dxfId="152">
      <pivotArea dataOnly="0" labelOnly="1" fieldPosition="0">
        <references count="1">
          <reference field="15" count="0"/>
        </references>
      </pivotArea>
    </format>
    <format dxfId="151">
      <pivotArea dataOnly="0" labelOnly="1" grandRow="1" outline="0" fieldPosition="0"/>
    </format>
    <format dxfId="150">
      <pivotArea dataOnly="0" labelOnly="1" outline="0" fieldPosition="0">
        <references count="1">
          <reference field="4294967294" count="15">
            <x v="0"/>
            <x v="1"/>
            <x v="2"/>
            <x v="3"/>
            <x v="4"/>
            <x v="5"/>
            <x v="6"/>
            <x v="7"/>
            <x v="8"/>
            <x v="9"/>
            <x v="10"/>
            <x v="11"/>
            <x v="12"/>
            <x v="13"/>
            <x v="14"/>
          </reference>
        </references>
      </pivotArea>
    </format>
    <format dxfId="149">
      <pivotArea outline="0" collapsedLevelsAreSubtotals="1" fieldPosition="0">
        <references count="1">
          <reference field="4294967294" count="2" selected="0">
            <x v="5"/>
            <x v="6"/>
          </reference>
        </references>
      </pivotArea>
    </format>
    <format dxfId="148">
      <pivotArea dataOnly="0" labelOnly="1" outline="0" fieldPosition="0">
        <references count="1">
          <reference field="4294967294" count="2">
            <x v="5"/>
            <x v="6"/>
          </reference>
        </references>
      </pivotArea>
    </format>
    <format dxfId="147">
      <pivotArea outline="0" collapsedLevelsAreSubtotals="1" fieldPosition="0">
        <references count="1">
          <reference field="4294967294" count="2" selected="0">
            <x v="13"/>
            <x v="14"/>
          </reference>
        </references>
      </pivotArea>
    </format>
    <format dxfId="146">
      <pivotArea dataOnly="0" labelOnly="1" outline="0" fieldPosition="0">
        <references count="1">
          <reference field="4294967294" count="2">
            <x v="13"/>
            <x v="14"/>
          </reference>
        </references>
      </pivotArea>
    </format>
    <format dxfId="145">
      <pivotArea outline="0" collapsedLevelsAreSubtotals="1" fieldPosition="0">
        <references count="1">
          <reference field="4294967294" count="2" selected="0">
            <x v="1"/>
            <x v="2"/>
          </reference>
        </references>
      </pivotArea>
    </format>
    <format dxfId="144">
      <pivotArea dataOnly="0" labelOnly="1" outline="0" fieldPosition="0">
        <references count="1">
          <reference field="4294967294" count="2">
            <x v="1"/>
            <x v="2"/>
          </reference>
        </references>
      </pivotArea>
    </format>
    <format dxfId="143">
      <pivotArea dataOnly="0" labelOnly="1" outline="0" fieldPosition="0">
        <references count="1">
          <reference field="4294967294" count="14">
            <x v="1"/>
            <x v="2"/>
            <x v="3"/>
            <x v="4"/>
            <x v="5"/>
            <x v="6"/>
            <x v="7"/>
            <x v="8"/>
            <x v="9"/>
            <x v="10"/>
            <x v="11"/>
            <x v="12"/>
            <x v="13"/>
            <x v="14"/>
          </reference>
        </references>
      </pivotArea>
    </format>
    <format dxfId="142">
      <pivotArea dataOnly="0" labelOnly="1" outline="0" fieldPosition="0">
        <references count="1">
          <reference field="4294967294" count="14">
            <x v="1"/>
            <x v="2"/>
            <x v="3"/>
            <x v="4"/>
            <x v="5"/>
            <x v="6"/>
            <x v="7"/>
            <x v="8"/>
            <x v="9"/>
            <x v="10"/>
            <x v="11"/>
            <x v="12"/>
            <x v="13"/>
            <x v="14"/>
          </reference>
        </references>
      </pivotArea>
    </format>
  </formats>
  <pivotHierarchies count="87">
    <pivotHierarchy dragToData="1"/>
    <pivotHierarchy dragToData="1"/>
    <pivotHierarchy multipleItemSelectionAllowed="1"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caption="Program:"/>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caption="#"/>
    <pivotHierarchy dragToRow="0" dragToCol="0" dragToPage="0" dragToData="1" caption="# "/>
    <pivotHierarchy dragToRow="0" dragToCol="0" dragToPage="0" dragToData="1" caption="%"/>
    <pivotHierarchy dragToRow="0" dragToCol="0" dragToPage="0" dragToData="1" caption="#  "/>
    <pivotHierarchy dragToRow="0" dragToCol="0" dragToPage="0" dragToData="1" caption="%  "/>
    <pivotHierarchy dragToRow="0" dragToCol="0" dragToPage="0" dragToData="1" caption="%      "/>
    <pivotHierarchy dragToRow="0" dragToCol="0" dragToPage="0" dragToData="1" caption="#    "/>
    <pivotHierarchy dragToRow="0" dragToCol="0" dragToPage="0" dragToData="1" caption="#     "/>
    <pivotHierarchy dragToRow="0" dragToCol="0" dragToPage="0" dragToData="1" caption="%     "/>
    <pivotHierarchy dragToRow="0" dragToCol="0" dragToPage="0" dragToData="1" caption="%    "/>
    <pivotHierarchy dragToRow="0" dragToCol="0" dragToPage="0" dragToData="1" caption="#      "/>
    <pivotHierarchy dragToRow="0" dragToCol="0" dragToPage="0" dragToData="1" caption="% "/>
    <pivotHierarchy dragToRow="0" dragToCol="0" dragToPage="0" dragToData="1" caption="#        "/>
    <pivotHierarchy dragToRow="0" dragToCol="0" dragToPage="0" dragToData="1" caption="%        "/>
    <pivotHierarchy dragToRow="0" dragToCol="0" dragToPage="0" dragToData="1"/>
    <pivotHierarchy dragToRow="0" dragToCol="0" dragToPage="0" dragToData="1"/>
  </pivotHierarchies>
  <pivotTableStyleInfo name="PivotStyleDark14" showRowHeaders="1" showColHeaders="1" showRowStripes="0" showColStripes="0" showLastColumn="1"/>
  <rowHierarchiesUsage count="1">
    <rowHierarchyUsage hierarchyUsage="2"/>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ag2_ssfc]"/>
      </x15:pivotTableUISettings>
    </ext>
    <ext xmlns:xpdl="http://schemas.microsoft.com/office/spreadsheetml/2016/pivotdefaultlayout" uri="{747A6164-185A-40DC-8AA5-F01512510D54}">
      <xpdl:pivotTableDefinition16 EnabledSubtotals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semester" sourceName="[ag2_ssfc].[semester]">
  <pivotTables>
    <pivotTable tabId="2" name="PivotTable3"/>
  </pivotTables>
  <data>
    <olap pivotCacheId="61">
      <levels count="2">
        <level uniqueName="[ag2_ssfc].[semester].[(All)]" sourceCaption="(All)" count="0"/>
        <level uniqueName="[ag2_ssfc].[semester].[semester]" sourceCaption="semester" count="3">
          <ranges>
            <range startItem="0">
              <i n="[ag2_ssfc].[semester].&amp;[Fall]" c="Fall"/>
              <i n="[ag2_ssfc].[semester].&amp;[Summer]" c="Summer"/>
              <i n="[ag2_ssfc].[semester].&amp;[Winter]" c="Winter"/>
            </range>
          </ranges>
        </level>
      </levels>
      <selections count="1">
        <selection n="[ag2_ssfc].[semester].[All]"/>
      </selections>
    </olap>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licer_Group2" sourceName="[ag2_ssfc].[Group]">
  <pivotTables>
    <pivotTable tabId="8" name="PivotTable6"/>
    <pivotTable tabId="8" name="PivotTable5"/>
  </pivotTables>
  <data>
    <olap pivotCacheId="62">
      <levels count="2">
        <level uniqueName="[ag2_ssfc].[Group].[(All)]" sourceCaption="(All)" count="0"/>
        <level uniqueName="[ag2_ssfc].[Group].[Group]" sourceCaption="Group" count="7">
          <ranges>
            <range startItem="0">
              <i n="[ag2_ssfc].[Group].&amp;[Business]" c="Business"/>
              <i n="[ag2_ssfc].[Group].&amp;[Environmental &amp; NR Sciences]" c="Environmental &amp; NR Sciences"/>
              <i n="[ag2_ssfc].[Group].&amp;[General Arts &amp; Sciences]" c="General Arts &amp; Sciences"/>
              <i n="[ag2_ssfc].[Group].&amp;[Haliburton School of Art + Design]" c="Haliburton School of Art + Design"/>
              <i n="[ag2_ssfc].[Group].&amp;[Health &amp; Wellness]" c="Health &amp; Wellness"/>
              <i n="[ag2_ssfc].[Group].&amp;[Justice &amp; Community Development]" c="Justice &amp; Community Development"/>
              <i n="[ag2_ssfc].[Group].&amp;[Trades &amp; Technology]" c="Trades &amp; Technology"/>
            </range>
          </ranges>
        </level>
      </levels>
      <selections count="1">
        <selection n="[ag2_ssfc].[Group].[All]"/>
      </selections>
    </olap>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licer_semester2" sourceName="[ag2_ssfc].[semester]">
  <pivotTables>
    <pivotTable tabId="8" name="PivotTable6"/>
    <pivotTable tabId="8" name="PivotTable5"/>
  </pivotTables>
  <data>
    <olap pivotCacheId="62">
      <levels count="2">
        <level uniqueName="[ag2_ssfc].[semester].[(All)]" sourceCaption="(All)" count="0"/>
        <level uniqueName="[ag2_ssfc].[semester].[semester]" sourceCaption="semester" count="3">
          <ranges>
            <range startItem="0">
              <i n="[ag2_ssfc].[semester].&amp;[Fall]" c="Fall"/>
              <i n="[ag2_ssfc].[semester].&amp;[Summer]" c="Summer"/>
              <i n="[ag2_ssfc].[semester].&amp;[Winter]" c="Winter"/>
            </range>
          </ranges>
        </level>
      </levels>
      <selections count="1">
        <selection n="[ag2_ssfc].[semester].[All]"/>
      </selections>
    </olap>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licer_CAMPUS_DESCR" sourceName="[ag2_ssfc].[CAMPUS_DESCR]">
  <pivotTables>
    <pivotTable tabId="8" name="PivotTable6"/>
    <pivotTable tabId="8" name="PivotTable5"/>
  </pivotTables>
  <data>
    <olap pivotCacheId="62">
      <levels count="2">
        <level uniqueName="[ag2_ssfc].[CAMPUS_DESCR].[(All)]" sourceCaption="(All)" count="0"/>
        <level uniqueName="[ag2_ssfc].[CAMPUS_DESCR].[CAMPUS_DESCR]" sourceCaption="CAMPUS_DESCR" count="4">
          <ranges>
            <range startItem="0">
              <i n="[ag2_ssfc].[CAMPUS_DESCR].&amp;[Cobourg Campus]" c="Cobourg Campus"/>
              <i n="[ag2_ssfc].[CAMPUS_DESCR].&amp;[Frost Campus]" c="Frost Campus"/>
              <i n="[ag2_ssfc].[CAMPUS_DESCR].&amp;[Haliburton Campus]" c="Haliburton Campus"/>
              <i n="[ag2_ssfc].[CAMPUS_DESCR].&amp;[Sutherland Campus]" c="Sutherland Campus"/>
            </range>
          </ranges>
        </level>
      </levels>
      <selections count="1">
        <selection n="[ag2_ssfc].[CAMPUS_DESCR].[All]"/>
      </selections>
    </olap>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mc:Ignorable="x" name="Slicer_CAMPUS_DESCR1" sourceName="[ag2_ssfc].[CAMPUS_DESCR]">
  <pivotTables>
    <pivotTable tabId="2" name="PivotTable3"/>
  </pivotTables>
  <data>
    <olap pivotCacheId="61">
      <levels count="2">
        <level uniqueName="[ag2_ssfc].[CAMPUS_DESCR].[(All)]" sourceCaption="(All)" count="0"/>
        <level uniqueName="[ag2_ssfc].[CAMPUS_DESCR].[CAMPUS_DESCR]" sourceCaption="CAMPUS_DESCR" count="4">
          <ranges>
            <range startItem="0">
              <i n="[ag2_ssfc].[CAMPUS_DESCR].&amp;[Cobourg Campus]" c="Cobourg Campus"/>
              <i n="[ag2_ssfc].[CAMPUS_DESCR].&amp;[Frost Campus]" c="Frost Campus"/>
              <i n="[ag2_ssfc].[CAMPUS_DESCR].&amp;[Haliburton Campus]" c="Haliburton Campus"/>
              <i n="[ag2_ssfc].[CAMPUS_DESCR].&amp;[Sutherland Campus]" c="Sutherland Campus"/>
            </range>
          </ranges>
        </level>
      </levels>
      <selections count="1">
        <selection n="[ag2_ssfc].[CAMPUS_DESCR].[All]"/>
      </selections>
    </olap>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mc:Ignorable="x" name="Slicer_CAMPUS_DESCR2" sourceName="[ag2_ssfc].[CAMPUS_DESCR]">
  <data>
    <olap pivotCacheId="60">
      <levels count="2">
        <level uniqueName="[ag2_ssfc].[CAMPUS_DESCR].[(All)]" sourceCaption="(All)" count="0"/>
        <level uniqueName="[ag2_ssfc].[CAMPUS_DESCR].[CAMPUS_DESCR]" sourceCaption="CAMPUS_DESCR" count="4">
          <ranges>
            <range startItem="0">
              <i n="[ag2_ssfc].[CAMPUS_DESCR].&amp;[Cobourg Campus]" c="Cobourg Campus"/>
              <i n="[ag2_ssfc].[CAMPUS_DESCR].&amp;[Frost Campus]" c="Frost Campus"/>
              <i n="[ag2_ssfc].[CAMPUS_DESCR].&amp;[Haliburton Campus]" c="Haliburton Campus"/>
              <i n="[ag2_ssfc].[CAMPUS_DESCR].&amp;[Sutherland Campus]" c="Sutherland Campus"/>
            </range>
          </ranges>
        </level>
      </levels>
      <selections count="1">
        <selection n="[ag2_ssfc].[CAMPUS_DESCR].[All]"/>
      </selections>
    </olap>
  </data>
  <extLst>
    <x:ext xmlns:x15="http://schemas.microsoft.com/office/spreadsheetml/2010/11/main" uri="{03082B11-2C62-411c-B77F-237D8FCFBE4C}">
      <x15:slicerCachePivotTables>
        <pivotTable tabId="4294967295" name="PivotChartTable4"/>
        <pivotTable tabId="4294967295" name="PivotChartTable1"/>
        <pivotTable tabId="4294967295" name="PivotChartTable7"/>
        <pivotTable tabId="4294967295" name="PivotChartTable2"/>
        <pivotTable tabId="4294967295" name="PivotChartTable3"/>
        <pivotTable tabId="4294967295" name="PivotChartTable5"/>
      </x15:slicerCachePivotTables>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DESCR" sourceName="[ag2_ssfc].[DESCR]">
  <pivotTables>
    <pivotTable tabId="2" name="PivotTable3"/>
  </pivotTables>
  <data>
    <olap pivotCacheId="61">
      <levels count="2">
        <level uniqueName="[ag2_ssfc].[DESCR].[(All)]" sourceCaption="(All)" count="0"/>
        <level uniqueName="[ag2_ssfc].[DESCR].[DESCR]" sourceCaption="DESCR" count="159">
          <ranges>
            <range startItem="0">
              <i n="[ag2_ssfc].[DESCR].&amp;[Advanced Water Sys Oper &amp; Mgmt]" c="Advanced Water Sys Oper &amp; Mgmt"/>
              <i n="[ag2_ssfc].[DESCR].&amp;[Advertising - Marketing Comm.]" c="Advertising - Marketing Comm."/>
              <i n="[ag2_ssfc].[DESCR].&amp;[Applied and Community-Based Research]" c="Applied and Community-Based Research"/>
              <i n="[ag2_ssfc].[DESCR].&amp;[Applied Planning - Environmental]" c="Applied Planning - Environmental"/>
              <i n="[ag2_ssfc].[DESCR].&amp;[Aquaculture]" c="Aquaculture"/>
              <i n="[ag2_ssfc].[DESCR].&amp;[Arboriculture]" c="Arboriculture"/>
              <i n="[ag2_ssfc].[DESCR].&amp;[Artist Blacksmith]" c="Artist Blacksmith"/>
              <i n="[ag2_ssfc].[DESCR].&amp;[Automation Technician]" c="Automation Technician"/>
              <i n="[ag2_ssfc].[DESCR].&amp;[Biotechnology-Advanced]" c="Biotechnology-Advanced"/>
              <i n="[ag2_ssfc].[DESCR].&amp;[Blasting Techniques]" c="Blasting Techniques"/>
              <i n="[ag2_ssfc].[DESCR].&amp;[Bus Admin - International Bus]" c="Bus Admin - International Bus"/>
              <i n="[ag2_ssfc].[DESCR].&amp;[Bus Admin-Human Resources Mgmt (3 yr)]" c="Bus Admin-Human Resources Mgmt (3 yr)"/>
              <i n="[ag2_ssfc].[DESCR].&amp;[Bus Admin-Matls Mgmt&amp;Distribut]" c="Bus Admin-Matls Mgmt&amp;Distribut"/>
              <i n="[ag2_ssfc].[DESCR].&amp;[Business]" c="Business"/>
              <i n="[ag2_ssfc].[DESCR].&amp;[Business - Accounting]" c="Business - Accounting"/>
              <i n="[ag2_ssfc].[DESCR].&amp;[Business - Human Resources (2 yr)]" c="Business - Human Resources (2 yr)"/>
              <i n="[ag2_ssfc].[DESCR].&amp;[Business Admin-Accounting]" c="Business Admin-Accounting"/>
              <i n="[ag2_ssfc].[DESCR].&amp;[Business Administration]" c="Business Administration"/>
              <i n="[ag2_ssfc].[DESCR].&amp;[Business Admin-Marketing]" c="Business Admin-Marketing"/>
              <i n="[ag2_ssfc].[DESCR].&amp;[Carpentry &amp; Renovation Technician]" c="Carpentry &amp; Renovation Technician"/>
              <i n="[ag2_ssfc].[DESCR].&amp;[Carpentry &amp; Renovation Techniques]" c="Carpentry &amp; Renovation Techniques"/>
              <i n="[ag2_ssfc].[DESCR].&amp;[Ceramics]" c="Ceramics"/>
              <i n="[ag2_ssfc].[DESCR].&amp;[Child and Youth Care]" c="Child and Youth Care"/>
              <i n="[ag2_ssfc].[DESCR].&amp;[Collections Conservation&amp;Mgmt]" c="Collections Conservation&amp;Mgmt"/>
              <i n="[ag2_ssfc].[DESCR].&amp;[Comm Integration thru Coop Ed]" c="Comm Integration thru Coop Ed"/>
              <i n="[ag2_ssfc].[DESCR].&amp;[Community and Justice Services]" c="Community and Justice Services"/>
              <i n="[ag2_ssfc].[DESCR].&amp;[Comp Security &amp; Investigations]" c="Comp Security &amp; Investigations"/>
              <i n="[ag2_ssfc].[DESCR].&amp;[Computer Engineering Technician]" c="Computer Engineering Technician"/>
              <i n="[ag2_ssfc].[DESCR].&amp;[Computer Engineering Technology]" c="Computer Engineering Technology"/>
              <i n="[ag2_ssfc].[DESCR].&amp;[Computer Programmer Analyst]" c="Computer Programmer Analyst"/>
              <i n="[ag2_ssfc].[DESCR].&amp;[Conserv&amp;Enviro Law Enforcement]" c="Conserv&amp;Enviro Law Enforcement"/>
              <i n="[ag2_ssfc].[DESCR].&amp;[Construction Engineering Techn]" c="Construction Engineering Techn"/>
              <i n="[ag2_ssfc].[DESCR].&amp;[Correctional Worker]" c="Correctional Worker"/>
              <i n="[ag2_ssfc].[DESCR].&amp;[Court and Tribunal Agent]" c="Court and Tribunal Agent"/>
              <i n="[ag2_ssfc].[DESCR].&amp;[Culinary Management]" c="Culinary Management"/>
              <i n="[ag2_ssfc].[DESCR].&amp;[Culinary Mgmt-Co-Op Dipl Appr]" c="Culinary Mgmt-Co-Op Dipl Appr"/>
              <i n="[ag2_ssfc].[DESCR].&amp;[Culinary Skills (Chef Training)]" c="Culinary Skills (Chef Training)"/>
              <i n="[ag2_ssfc].[DESCR].&amp;[Cultural Heritage Conserv &amp; Mg]" c="Cultural Heritage Conserv &amp; Mg"/>
              <i n="[ag2_ssfc].[DESCR].&amp;[Customs Border Services]" c="Customs Border Services"/>
              <i n="[ag2_ssfc].[DESCR].&amp;[Developmental Services Worker]" c="Developmental Services Worker"/>
              <i n="[ag2_ssfc].[DESCR].&amp;[Digital Image Design]" c="Digital Image Design"/>
              <i n="[ag2_ssfc].[DESCR].&amp;[Drawing and Painting]" c="Drawing and Painting"/>
              <i n="[ag2_ssfc].[DESCR].&amp;[Early Childhood Ed]" c="Early Childhood Ed"/>
              <i n="[ag2_ssfc].[DESCR].&amp;[Early Childhood Ed (Lindsay)]" c="Early Childhood Ed (Lindsay)"/>
              <i n="[ag2_ssfc].[DESCR].&amp;[Earth Resources Technician]" c="Earth Resources Technician"/>
              <i n="[ag2_ssfc].[DESCR].&amp;[Ecological Restoration]" c="Ecological Restoration"/>
              <i n="[ag2_ssfc].[DESCR].&amp;[Ecosystem Mgmt Technician]" c="Ecosystem Mgmt Technician"/>
              <i n="[ag2_ssfc].[DESCR].&amp;[Ecosystem Mgmt Technology]" c="Ecosystem Mgmt Technology"/>
              <i n="[ag2_ssfc].[DESCR].&amp;[Ecotourism&amp;Adventure Tour Mgmt]" c="Ecotourism&amp;Adventure Tour Mgmt"/>
              <i n="[ag2_ssfc].[DESCR].&amp;[Educational Support]" c="Educational Support"/>
              <i n="[ag2_ssfc].[DESCR].&amp;[Electrical Eng Technician]" c="Electrical Eng Technician"/>
              <i n="[ag2_ssfc].[DESCR].&amp;[Electrical Power Generation]" c="Electrical Power Generation"/>
              <i n="[ag2_ssfc].[DESCR].&amp;[Electrical Techniques]" c="Electrical Techniques"/>
              <i n="[ag2_ssfc].[DESCR].&amp;[Emergency Management]" c="Emergency Management"/>
              <i n="[ag2_ssfc].[DESCR].&amp;[Environmental Technician]" c="Environmental Technician"/>
              <i n="[ag2_ssfc].[DESCR].&amp;[Environmental Technician - Co-op]" c="Environmental Technician - Co-op"/>
              <i n="[ag2_ssfc].[DESCR].&amp;[Environmental Technology]" c="Environmental Technology"/>
              <i n="[ag2_ssfc].[DESCR].&amp;[Environmental Visual Comm]" c="Environmental Visual Comm"/>
              <i n="[ag2_ssfc].[DESCR].&amp;[Esthetician]" c="Esthetician"/>
              <i n="[ag2_ssfc].[DESCR].&amp;[Event Management]" c="Event Management"/>
              <i n="[ag2_ssfc].[DESCR].&amp;[Expressive Arts]" c="Expressive Arts"/>
              <i n="[ag2_ssfc].[DESCR].&amp;[Fibre Arts]" c="Fibre Arts"/>
              <i n="[ag2_ssfc].[DESCR].&amp;[Fire Systems Eng Technician]" c="Fire Systems Eng Technician"/>
              <i n="[ag2_ssfc].[DESCR].&amp;[Fish and Wildlife Technician]" c="Fish and Wildlife Technician"/>
              <i n="[ag2_ssfc].[DESCR].&amp;[Fish and Wildlife Technology]" c="Fish and Wildlife Technology"/>
              <i n="[ag2_ssfc].[DESCR].&amp;[Fitness and Health Promotion]" c="Fitness and Health Promotion"/>
              <i n="[ag2_ssfc].[DESCR].&amp;[Food and Nutrition Management]" c="Food and Nutrition Management"/>
              <i n="[ag2_ssfc].[DESCR].&amp;[Forestry Technician]" c="Forestry Technician"/>
              <i n="[ag2_ssfc].[DESCR].&amp;[GAS-Env &amp; Nat Resource Studies]" c="GAS-Env &amp; Nat Resource Studies"/>
              <i n="[ag2_ssfc].[DESCR].&amp;[Gen Arts &amp; Sci -Univ. Sci Prep]" c="Gen Arts &amp; Sci -Univ. Sci Prep"/>
              <i n="[ag2_ssfc].[DESCR].&amp;[Gen Arts &amp; Science-Univ Transf]" c="Gen Arts &amp; Science-Univ Transf"/>
              <i n="[ag2_ssfc].[DESCR].&amp;[Gen Arts and Science]" c="Gen Arts and Science"/>
              <i n="[ag2_ssfc].[DESCR].&amp;[Geological Technician]" c="Geological Technician"/>
              <i n="[ag2_ssfc].[DESCR].&amp;[GGas and Oil Burner]" c="GGas and Oil Burner"/>
              <i n="[ag2_ssfc].[DESCR].&amp;[GIS-Appl Specialist]" c="GIS-Appl Specialist"/>
              <i n="[ag2_ssfc].[DESCR].&amp;[GIS-Appl Specialist (Online)]" c="GIS-Appl Specialist (Online)"/>
              <i n="[ag2_ssfc].[DESCR].&amp;[GIS-Cartograph Spec]" c="GIS-Cartograph Spec"/>
              <i n="[ag2_ssfc].[DESCR].&amp;[Glassblowing]" c="Glassblowing"/>
              <i n="[ag2_ssfc].[DESCR].&amp;[Global Supply Chain Management]" c="Global Supply Chain Management"/>
              <i n="[ag2_ssfc].[DESCR].&amp;[Graphic Design - Visual Commun]" c="Graphic Design - Visual Commun"/>
              <i n="[ag2_ssfc].[DESCR].&amp;[Health Information Management]" c="Health Information Management"/>
              <i n="[ag2_ssfc].[DESCR].&amp;[Health, Safety and Environmental Compliance]" c="Health, Safety and Environmental Compliance"/>
              <i n="[ag2_ssfc].[DESCR].&amp;[Heating, Ref &amp; Air Cond]" c="Heating, Ref &amp; Air Cond"/>
              <i n="[ag2_ssfc].[DESCR].&amp;[Heavy Equipment Operator]" c="Heavy Equipment Operator"/>
              <i n="[ag2_ssfc].[DESCR].&amp;[Heavy Equipment Techniques]" c="Heavy Equipment Techniques"/>
              <i n="[ag2_ssfc].[DESCR].&amp;[Home &amp; Bldg Automation Techni]" c="Home &amp; Bldg Automation Techni"/>
              <i n="[ag2_ssfc].[DESCR].&amp;[Hospitality (Hotel and Restaurant Mgmt (Winter))]" c="Hospitality (Hotel and Restaurant Mgmt (Winter))"/>
              <i n="[ag2_ssfc].[DESCR].&amp;[Hospitality (Hotel and Restaurant Mgmt)]" c="Hospitality (Hotel and Restaurant Mgmt)"/>
              <i n="[ag2_ssfc].[DESCR].&amp;[Hospitl'y Admin-Hotel &amp; Resort]" c="Hospitl'y Admin-Hotel &amp; Resort"/>
              <i n="[ag2_ssfc].[DESCR].&amp;[Hotel and Resort Management]" c="Hotel and Resort Management"/>
              <i n="[ag2_ssfc].[DESCR].&amp;[Human Service Foundations]" c="Human Service Foundations"/>
              <i n="[ag2_ssfc].[DESCR].&amp;[Instrumentation &amp; Control Eng]" c="Instrumentation &amp; Control Eng"/>
              <i n="[ag2_ssfc].[DESCR].&amp;[Integrated Design]" c="Integrated Design"/>
              <i n="[ag2_ssfc].[DESCR].&amp;[International Business Mgmt]" c="International Business Mgmt"/>
              <i n="[ag2_ssfc].[DESCR].&amp;[Internet App &amp; Web Dev. Fund.]" c="Internet App &amp; Web Dev. Fund."/>
              <i n="[ag2_ssfc].[DESCR].&amp;[Internet Appl &amp; Web Develop.]" c="Internet Appl &amp; Web Develop."/>
              <i n="[ag2_ssfc].[DESCR].&amp;[Jewellery Arts]" c="Jewellery Arts"/>
              <i n="[ag2_ssfc].[DESCR].&amp;[Law &amp; Sec Admin-Customs]" c="Law &amp; Sec Admin-Customs"/>
              <i n="[ag2_ssfc].[DESCR].&amp;[Law Clerk]" c="Law Clerk"/>
              <i n="[ag2_ssfc].[DESCR].&amp;[Massage Therapy]" c="Massage Therapy"/>
              <i n="[ag2_ssfc].[DESCR].&amp;[Massage Therapy - Compressed]" c="Massage Therapy - Compressed"/>
              <i n="[ag2_ssfc].[DESCR].&amp;[Mech Techniq-CNC/CAD/CAM Spec]" c="Mech Techniq-CNC/CAD/CAM Spec"/>
              <i n="[ag2_ssfc].[DESCR].&amp;[Mech Techniq-Gen Mach/Tool&amp;Die]" c="Mech Techniq-Gen Mach/Tool&amp;Die"/>
              <i n="[ag2_ssfc].[DESCR].&amp;[Mech Techniq-Industrial Mech]" c="Mech Techniq-Industrial Mech"/>
              <i n="[ag2_ssfc].[DESCR].&amp;[Mechanical Tech - Plumbing]" c="Mechanical Tech - Plumbing"/>
              <i n="[ag2_ssfc].[DESCR].&amp;[Mental Health &amp; Addiction Worker]" c="Mental Health &amp; Addiction Worker"/>
              <i n="[ag2_ssfc].[DESCR].&amp;[Moving Image Design]" c="Moving Image Design"/>
              <i n="[ag2_ssfc].[DESCR].&amp;[Museum Mgmt and Curatorship]" c="Museum Mgmt and Curatorship"/>
              <i n="[ag2_ssfc].[DESCR].&amp;[Office Admin - Executive]" c="Office Admin - Executive"/>
              <i n="[ag2_ssfc].[DESCR].&amp;[Office Administration - Cmp]" c="Office Administration - Cmp"/>
              <i n="[ag2_ssfc].[DESCR].&amp;[Office Administration-General]" c="Office Administration-General"/>
              <i n="[ag2_ssfc].[DESCR].&amp;[OT Assist &amp; PT Assist]" c="OT Assist &amp; PT Assist"/>
              <i n="[ag2_ssfc].[DESCR].&amp;[Outdoor &amp; Adventure Education]" c="Outdoor &amp; Adventure Education"/>
              <i n="[ag2_ssfc].[DESCR].&amp;[Outdoor Adventure Skills]" c="Outdoor Adventure Skills"/>
              <i n="[ag2_ssfc].[DESCR].&amp;[Paralegal]" c="Paralegal"/>
              <i n="[ag2_ssfc].[DESCR].&amp;[Paramedic]" c="Paramedic"/>
              <i n="[ag2_ssfc].[DESCR].&amp;[Park Oper &amp; Outdoor Rec Techn]" c="Park Oper &amp; Outdoor Rec Techn"/>
              <i n="[ag2_ssfc].[DESCR].&amp;[Personal Support Worker (Cobourg)]" c="Personal Support Worker (Cobourg)"/>
              <i n="[ag2_ssfc].[DESCR].&amp;[Personal Support Worker (Lindsay)]" c="Personal Support Worker (Lindsay)"/>
              <i n="[ag2_ssfc].[DESCR].&amp;[Personal Support Worker (Ptbo)]" c="Personal Support Worker (Ptbo)"/>
              <i n="[ag2_ssfc].[DESCR].&amp;[Pharmacy Technician]" c="Pharmacy Technician"/>
              <i n="[ag2_ssfc].[DESCR].&amp;[Photo Arts]" c="Photo Arts"/>
              <i n="[ag2_ssfc].[DESCR].&amp;[Police Foundations]" c="Police Foundations"/>
              <i n="[ag2_ssfc].[DESCR].&amp;[Practical Nursing]" c="Practical Nursing"/>
              <i n="[ag2_ssfc].[DESCR].&amp;[Pre-Health Sciences (Certificates and Diplomas)]" c="Pre-Health Sciences (Certificates and Diplomas)"/>
              <i n="[ag2_ssfc].[DESCR].&amp;[Pre-Health Sciences (Diplomas and Degrees)]" c="Pre-Health Sciences (Diplomas and Degrees)"/>
              <i n="[ag2_ssfc].[DESCR].&amp;[Pre-Serv Firefighter Educ&amp;Trng]" c="Pre-Serv Firefighter Educ&amp;Trng"/>
              <i n="[ag2_ssfc].[DESCR].&amp;[Pre-Serv Firefighter Educ&amp;Trng (Fall)]" c="Pre-Serv Firefighter Educ&amp;Trng (Fall)"/>
              <i n="[ag2_ssfc].[DESCR].&amp;[Project Management]" c="Project Management"/>
              <i n="[ag2_ssfc].[DESCR].&amp;[Project Management (Post Grad)]" c="Project Management (Post Grad)"/>
              <i n="[ag2_ssfc].[DESCR].&amp;[Protection,Sec &amp; Investigation]" c="Protection,Sec &amp; Investigation"/>
              <i n="[ag2_ssfc].[DESCR].&amp;[Recreation &amp; Leisure Services]" c="Recreation &amp; Leisure Services"/>
              <i n="[ag2_ssfc].[DESCR].&amp;[Recreation &amp; Leisure Services - Adv Std]" c="Recreation &amp; Leisure Services - Adv Std"/>
              <i n="[ag2_ssfc].[DESCR].&amp;[Resource Mapping Technician]" c="Resource Mapping Technician"/>
              <i n="[ag2_ssfc].[DESCR].&amp;[Resources Drilling &amp; Blasting]" c="Resources Drilling &amp; Blasting"/>
              <i n="[ag2_ssfc].[DESCR].&amp;[Resources Drilling Technician]" c="Resources Drilling Technician"/>
              <i n="[ag2_ssfc].[DESCR].&amp;[Sculpture]" c="Sculpture"/>
              <i n="[ag2_ssfc].[DESCR].&amp;[Sculpture-Figurative&amp;Represent]" c="Sculpture-Figurative&amp;Represent"/>
              <i n="[ag2_ssfc].[DESCR].&amp;[Social Service Worker (Lindsay)]" c="Social Service Worker (Lindsay)"/>
              <i n="[ag2_ssfc].[DESCR].&amp;[Social Service Worker (Ptbo)]" c="Social Service Worker (Ptbo)"/>
              <i n="[ag2_ssfc].[DESCR].&amp;[Sporting Goods Business]" c="Sporting Goods Business"/>
              <i n="[ag2_ssfc].[DESCR].&amp;[Studio Process Advancement]" c="Studio Process Advancement"/>
              <i n="[ag2_ssfc].[DESCR].&amp;[Sustain Building Design-Suth]" c="Sustain Building Design-Suth"/>
              <i n="[ag2_ssfc].[DESCR].&amp;[Sustainable Agriculture]" c="Sustainable Agriculture"/>
              <i n="[ag2_ssfc].[DESCR].&amp;[Sustainable Building Design]" c="Sustainable Building Design"/>
              <i n="[ag2_ssfc].[DESCR].&amp;[Sustainable Renovations]" c="Sustainable Renovations"/>
              <i n="[ag2_ssfc].[DESCR].&amp;[Sustainable Waste Management]" c="Sustainable Waste Management"/>
              <i n="[ag2_ssfc].[DESCR].&amp;[Textile Surface Design]" c="Textile Surface Design"/>
              <i n="[ag2_ssfc].[DESCR].&amp;[Therapeutic Recreation]" c="Therapeutic Recreation"/>
              <i n="[ag2_ssfc].[DESCR].&amp;[Tourism - Global Travel]" c="Tourism - Global Travel"/>
              <i n="[ag2_ssfc].[DESCR].&amp;[Tourism - Global Travel (Winter)]" c="Tourism - Global Travel (Winter)"/>
              <i n="[ag2_ssfc].[DESCR].&amp;[Trades Fundamentals]" c="Trades Fundamentals"/>
              <i n="[ag2_ssfc].[DESCR].&amp;[Urban Forestry]" c="Urban Forestry"/>
              <i n="[ag2_ssfc].[DESCR].&amp;[Urban Forestry Technician]" c="Urban Forestry Technician"/>
              <i n="[ag2_ssfc].[DESCR].&amp;[Visual and Creative Arts]" c="Visual and Creative Arts"/>
              <i n="[ag2_ssfc].[DESCR].&amp;[Web Developer]" c="Web Developer"/>
              <i n="[ag2_ssfc].[DESCR].&amp;[Welding &amp; Fabrication Techn]" c="Welding &amp; Fabrication Techn"/>
              <i n="[ag2_ssfc].[DESCR].&amp;[Welding Techniques]" c="Welding Techniques"/>
              <i n="[ag2_ssfc].[DESCR].&amp;[Welding Techniques (Alderville)]" c="Welding Techniques (Alderville)"/>
            </range>
          </ranges>
        </level>
      </levels>
      <selections count="1">
        <selection n="[ag2_ssfc].[DESCR].[All]"/>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Group" sourceName="[ag2_ssfc].[Group]">
  <pivotTables>
    <pivotTable tabId="2" name="PivotTable3"/>
  </pivotTables>
  <data>
    <olap pivotCacheId="61">
      <levels count="2">
        <level uniqueName="[ag2_ssfc].[Group].[(All)]" sourceCaption="(All)" count="0"/>
        <level uniqueName="[ag2_ssfc].[Group].[Group]" sourceCaption="Group" count="7">
          <ranges>
            <range startItem="0">
              <i n="[ag2_ssfc].[Group].&amp;[Business]" c="Business"/>
              <i n="[ag2_ssfc].[Group].&amp;[Environmental &amp; NR Sciences]" c="Environmental &amp; NR Sciences"/>
              <i n="[ag2_ssfc].[Group].&amp;[General Arts &amp; Sciences]" c="General Arts &amp; Sciences"/>
              <i n="[ag2_ssfc].[Group].&amp;[Haliburton School of Art + Design]" c="Haliburton School of Art + Design"/>
              <i n="[ag2_ssfc].[Group].&amp;[Health &amp; Wellness]" c="Health &amp; Wellness"/>
              <i n="[ag2_ssfc].[Group].&amp;[Justice &amp; Community Development]" c="Justice &amp; Community Development"/>
              <i n="[ag2_ssfc].[Group].&amp;[Trades &amp; Technology]" c="Trades &amp; Technology"/>
            </range>
          </ranges>
        </level>
      </levels>
      <selections count="1">
        <selection n="[ag2_ssfc].[Group].[All]"/>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academicyear" sourceName="[ag2_ssfc].[academicyear]">
  <pivotTables>
    <pivotTable tabId="2" name="PivotTable3"/>
  </pivotTables>
  <data>
    <olap pivotCacheId="61">
      <levels count="2">
        <level uniqueName="[ag2_ssfc].[academicyear].[(All)]" sourceCaption="(All)" count="0"/>
        <level uniqueName="[ag2_ssfc].[academicyear].[academicyear]" sourceCaption="academicyear" count="13">
          <ranges>
            <range startItem="0">
              <i n="[ag2_ssfc].[academicyear].&amp;[2006/07]" c="2006/07"/>
              <i n="[ag2_ssfc].[academicyear].&amp;[2007/08]" c="2007/08"/>
              <i n="[ag2_ssfc].[academicyear].&amp;[2008/09]" c="2008/09"/>
              <i n="[ag2_ssfc].[academicyear].&amp;[2009/10]" c="2009/10"/>
              <i n="[ag2_ssfc].[academicyear].&amp;[2010/11]" c="2010/11"/>
              <i n="[ag2_ssfc].[academicyear].&amp;[2011/12]" c="2011/12"/>
              <i n="[ag2_ssfc].[academicyear].&amp;[2012/13]" c="2012/13"/>
              <i n="[ag2_ssfc].[academicyear].&amp;[2013/14]" c="2013/14"/>
              <i n="[ag2_ssfc].[academicyear].&amp;[2014/15]" c="2014/15"/>
              <i n="[ag2_ssfc].[academicyear].&amp;[2015/16]" c="2015/16"/>
              <i n="[ag2_ssfc].[academicyear].&amp;[2016/17]" c="2016/17"/>
              <i n="[ag2_ssfc].[academicyear].&amp;[2017/18]" c="2017/18"/>
              <i n="[ag2_ssfc].[academicyear].&amp;[2018/19]" c="2018/19"/>
            </range>
          </ranges>
        </level>
      </levels>
      <selections count="1">
        <selection n="[ag2_ssfc].[academicyear].[All]"/>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DESCR1" sourceName="[ag2_ssfc].[DESCR]">
  <data>
    <olap pivotCacheId="60">
      <levels count="2">
        <level uniqueName="[ag2_ssfc].[DESCR].[(All)]" sourceCaption="(All)" count="0"/>
        <level uniqueName="[ag2_ssfc].[DESCR].[DESCR]" sourceCaption="DESCR" count="159">
          <ranges>
            <range startItem="0">
              <i n="[ag2_ssfc].[DESCR].&amp;[Advanced Water Sys Oper &amp; Mgmt]" c="Advanced Water Sys Oper &amp; Mgmt"/>
              <i n="[ag2_ssfc].[DESCR].&amp;[Advertising - Marketing Comm.]" c="Advertising - Marketing Comm."/>
              <i n="[ag2_ssfc].[DESCR].&amp;[Applied and Community-Based Research]" c="Applied and Community-Based Research"/>
              <i n="[ag2_ssfc].[DESCR].&amp;[Applied Planning - Environmental]" c="Applied Planning - Environmental"/>
              <i n="[ag2_ssfc].[DESCR].&amp;[Aquaculture]" c="Aquaculture"/>
              <i n="[ag2_ssfc].[DESCR].&amp;[Arboriculture]" c="Arboriculture"/>
              <i n="[ag2_ssfc].[DESCR].&amp;[Artist Blacksmith]" c="Artist Blacksmith"/>
              <i n="[ag2_ssfc].[DESCR].&amp;[Automation Technician]" c="Automation Technician"/>
              <i n="[ag2_ssfc].[DESCR].&amp;[Biotechnology-Advanced]" c="Biotechnology-Advanced"/>
              <i n="[ag2_ssfc].[DESCR].&amp;[Blasting Techniques]" c="Blasting Techniques"/>
              <i n="[ag2_ssfc].[DESCR].&amp;[Bus Admin - International Bus]" c="Bus Admin - International Bus"/>
              <i n="[ag2_ssfc].[DESCR].&amp;[Bus Admin-Human Resources Mgmt (3 yr)]" c="Bus Admin-Human Resources Mgmt (3 yr)"/>
              <i n="[ag2_ssfc].[DESCR].&amp;[Bus Admin-Matls Mgmt&amp;Distribut]" c="Bus Admin-Matls Mgmt&amp;Distribut"/>
              <i n="[ag2_ssfc].[DESCR].&amp;[Business]" c="Business"/>
              <i n="[ag2_ssfc].[DESCR].&amp;[Business - Accounting]" c="Business - Accounting"/>
              <i n="[ag2_ssfc].[DESCR].&amp;[Business - Human Resources (2 yr)]" c="Business - Human Resources (2 yr)"/>
              <i n="[ag2_ssfc].[DESCR].&amp;[Business Admin-Accounting]" c="Business Admin-Accounting"/>
              <i n="[ag2_ssfc].[DESCR].&amp;[Business Administration]" c="Business Administration"/>
              <i n="[ag2_ssfc].[DESCR].&amp;[Business Admin-Marketing]" c="Business Admin-Marketing"/>
              <i n="[ag2_ssfc].[DESCR].&amp;[Carpentry &amp; Renovation Technician]" c="Carpentry &amp; Renovation Technician"/>
              <i n="[ag2_ssfc].[DESCR].&amp;[Carpentry &amp; Renovation Techniques]" c="Carpentry &amp; Renovation Techniques"/>
              <i n="[ag2_ssfc].[DESCR].&amp;[Ceramics]" c="Ceramics"/>
              <i n="[ag2_ssfc].[DESCR].&amp;[Child and Youth Care]" c="Child and Youth Care"/>
              <i n="[ag2_ssfc].[DESCR].&amp;[Collections Conservation&amp;Mgmt]" c="Collections Conservation&amp;Mgmt"/>
              <i n="[ag2_ssfc].[DESCR].&amp;[Comm Integration thru Coop Ed]" c="Comm Integration thru Coop Ed"/>
              <i n="[ag2_ssfc].[DESCR].&amp;[Community and Justice Services]" c="Community and Justice Services"/>
              <i n="[ag2_ssfc].[DESCR].&amp;[Comp Security &amp; Investigations]" c="Comp Security &amp; Investigations"/>
              <i n="[ag2_ssfc].[DESCR].&amp;[Computer Engineering Technician]" c="Computer Engineering Technician"/>
              <i n="[ag2_ssfc].[DESCR].&amp;[Computer Engineering Technology]" c="Computer Engineering Technology"/>
              <i n="[ag2_ssfc].[DESCR].&amp;[Computer Programmer Analyst]" c="Computer Programmer Analyst"/>
              <i n="[ag2_ssfc].[DESCR].&amp;[Conserv&amp;Enviro Law Enforcement]" c="Conserv&amp;Enviro Law Enforcement"/>
              <i n="[ag2_ssfc].[DESCR].&amp;[Construction Engineering Techn]" c="Construction Engineering Techn"/>
              <i n="[ag2_ssfc].[DESCR].&amp;[Correctional Worker]" c="Correctional Worker"/>
              <i n="[ag2_ssfc].[DESCR].&amp;[Court and Tribunal Agent]" c="Court and Tribunal Agent"/>
              <i n="[ag2_ssfc].[DESCR].&amp;[Culinary Management]" c="Culinary Management"/>
              <i n="[ag2_ssfc].[DESCR].&amp;[Culinary Mgmt-Co-Op Dipl Appr]" c="Culinary Mgmt-Co-Op Dipl Appr"/>
              <i n="[ag2_ssfc].[DESCR].&amp;[Culinary Skills (Chef Training)]" c="Culinary Skills (Chef Training)"/>
              <i n="[ag2_ssfc].[DESCR].&amp;[Cultural Heritage Conserv &amp; Mg]" c="Cultural Heritage Conserv &amp; Mg"/>
              <i n="[ag2_ssfc].[DESCR].&amp;[Customs Border Services]" c="Customs Border Services"/>
              <i n="[ag2_ssfc].[DESCR].&amp;[Developmental Services Worker]" c="Developmental Services Worker"/>
              <i n="[ag2_ssfc].[DESCR].&amp;[Digital Image Design]" c="Digital Image Design"/>
              <i n="[ag2_ssfc].[DESCR].&amp;[Drawing and Painting]" c="Drawing and Painting"/>
              <i n="[ag2_ssfc].[DESCR].&amp;[Early Childhood Ed]" c="Early Childhood Ed"/>
              <i n="[ag2_ssfc].[DESCR].&amp;[Early Childhood Ed (Lindsay)]" c="Early Childhood Ed (Lindsay)"/>
              <i n="[ag2_ssfc].[DESCR].&amp;[Earth Resources Technician]" c="Earth Resources Technician"/>
              <i n="[ag2_ssfc].[DESCR].&amp;[Ecological Restoration]" c="Ecological Restoration"/>
              <i n="[ag2_ssfc].[DESCR].&amp;[Ecosystem Mgmt Technician]" c="Ecosystem Mgmt Technician"/>
              <i n="[ag2_ssfc].[DESCR].&amp;[Ecosystem Mgmt Technology]" c="Ecosystem Mgmt Technology"/>
              <i n="[ag2_ssfc].[DESCR].&amp;[Ecotourism&amp;Adventure Tour Mgmt]" c="Ecotourism&amp;Adventure Tour Mgmt"/>
              <i n="[ag2_ssfc].[DESCR].&amp;[Educational Support]" c="Educational Support"/>
              <i n="[ag2_ssfc].[DESCR].&amp;[Electrical Eng Technician]" c="Electrical Eng Technician"/>
              <i n="[ag2_ssfc].[DESCR].&amp;[Electrical Power Generation]" c="Electrical Power Generation"/>
              <i n="[ag2_ssfc].[DESCR].&amp;[Electrical Techniques]" c="Electrical Techniques"/>
              <i n="[ag2_ssfc].[DESCR].&amp;[Emergency Management]" c="Emergency Management"/>
              <i n="[ag2_ssfc].[DESCR].&amp;[Environmental Technician]" c="Environmental Technician"/>
              <i n="[ag2_ssfc].[DESCR].&amp;[Environmental Technician - Co-op]" c="Environmental Technician - Co-op"/>
              <i n="[ag2_ssfc].[DESCR].&amp;[Environmental Technology]" c="Environmental Technology"/>
              <i n="[ag2_ssfc].[DESCR].&amp;[Environmental Visual Comm]" c="Environmental Visual Comm"/>
              <i n="[ag2_ssfc].[DESCR].&amp;[Esthetician]" c="Esthetician"/>
              <i n="[ag2_ssfc].[DESCR].&amp;[Event Management]" c="Event Management"/>
              <i n="[ag2_ssfc].[DESCR].&amp;[Expressive Arts]" c="Expressive Arts"/>
              <i n="[ag2_ssfc].[DESCR].&amp;[Fibre Arts]" c="Fibre Arts"/>
              <i n="[ag2_ssfc].[DESCR].&amp;[Fire Systems Eng Technician]" c="Fire Systems Eng Technician"/>
              <i n="[ag2_ssfc].[DESCR].&amp;[Fish and Wildlife Technician]" c="Fish and Wildlife Technician"/>
              <i n="[ag2_ssfc].[DESCR].&amp;[Fish and Wildlife Technology]" c="Fish and Wildlife Technology"/>
              <i n="[ag2_ssfc].[DESCR].&amp;[Fitness and Health Promotion]" c="Fitness and Health Promotion"/>
              <i n="[ag2_ssfc].[DESCR].&amp;[Food and Nutrition Management]" c="Food and Nutrition Management"/>
              <i n="[ag2_ssfc].[DESCR].&amp;[Forestry Technician]" c="Forestry Technician"/>
              <i n="[ag2_ssfc].[DESCR].&amp;[GAS-Env &amp; Nat Resource Studies]" c="GAS-Env &amp; Nat Resource Studies"/>
              <i n="[ag2_ssfc].[DESCR].&amp;[Gen Arts &amp; Sci -Univ. Sci Prep]" c="Gen Arts &amp; Sci -Univ. Sci Prep"/>
              <i n="[ag2_ssfc].[DESCR].&amp;[Gen Arts &amp; Science-Univ Transf]" c="Gen Arts &amp; Science-Univ Transf"/>
              <i n="[ag2_ssfc].[DESCR].&amp;[Gen Arts and Science]" c="Gen Arts and Science"/>
              <i n="[ag2_ssfc].[DESCR].&amp;[Geological Technician]" c="Geological Technician"/>
              <i n="[ag2_ssfc].[DESCR].&amp;[GGas and Oil Burner]" c="GGas and Oil Burner"/>
              <i n="[ag2_ssfc].[DESCR].&amp;[GIS-Appl Specialist]" c="GIS-Appl Specialist"/>
              <i n="[ag2_ssfc].[DESCR].&amp;[GIS-Appl Specialist (Online)]" c="GIS-Appl Specialist (Online)"/>
              <i n="[ag2_ssfc].[DESCR].&amp;[GIS-Cartograph Spec]" c="GIS-Cartograph Spec"/>
              <i n="[ag2_ssfc].[DESCR].&amp;[Glassblowing]" c="Glassblowing"/>
              <i n="[ag2_ssfc].[DESCR].&amp;[Global Supply Chain Management]" c="Global Supply Chain Management"/>
              <i n="[ag2_ssfc].[DESCR].&amp;[Graphic Design - Visual Commun]" c="Graphic Design - Visual Commun"/>
              <i n="[ag2_ssfc].[DESCR].&amp;[Health Information Management]" c="Health Information Management"/>
              <i n="[ag2_ssfc].[DESCR].&amp;[Health, Safety and Environmental Compliance]" c="Health, Safety and Environmental Compliance"/>
              <i n="[ag2_ssfc].[DESCR].&amp;[Heating, Ref &amp; Air Cond]" c="Heating, Ref &amp; Air Cond"/>
              <i n="[ag2_ssfc].[DESCR].&amp;[Heavy Equipment Operator]" c="Heavy Equipment Operator"/>
              <i n="[ag2_ssfc].[DESCR].&amp;[Heavy Equipment Techniques]" c="Heavy Equipment Techniques"/>
              <i n="[ag2_ssfc].[DESCR].&amp;[Home &amp; Bldg Automation Techni]" c="Home &amp; Bldg Automation Techni"/>
              <i n="[ag2_ssfc].[DESCR].&amp;[Hospitality (Hotel and Restaurant Mgmt (Winter))]" c="Hospitality (Hotel and Restaurant Mgmt (Winter))"/>
              <i n="[ag2_ssfc].[DESCR].&amp;[Hospitality (Hotel and Restaurant Mgmt)]" c="Hospitality (Hotel and Restaurant Mgmt)"/>
              <i n="[ag2_ssfc].[DESCR].&amp;[Hospitl'y Admin-Hotel &amp; Resort]" c="Hospitl'y Admin-Hotel &amp; Resort"/>
              <i n="[ag2_ssfc].[DESCR].&amp;[Hotel and Resort Management]" c="Hotel and Resort Management"/>
              <i n="[ag2_ssfc].[DESCR].&amp;[Human Service Foundations]" c="Human Service Foundations"/>
              <i n="[ag2_ssfc].[DESCR].&amp;[Instrumentation &amp; Control Eng]" c="Instrumentation &amp; Control Eng"/>
              <i n="[ag2_ssfc].[DESCR].&amp;[Integrated Design]" c="Integrated Design"/>
              <i n="[ag2_ssfc].[DESCR].&amp;[International Business Mgmt]" c="International Business Mgmt"/>
              <i n="[ag2_ssfc].[DESCR].&amp;[Internet App &amp; Web Dev. Fund.]" c="Internet App &amp; Web Dev. Fund."/>
              <i n="[ag2_ssfc].[DESCR].&amp;[Internet Appl &amp; Web Develop.]" c="Internet Appl &amp; Web Develop."/>
              <i n="[ag2_ssfc].[DESCR].&amp;[Jewellery Arts]" c="Jewellery Arts"/>
              <i n="[ag2_ssfc].[DESCR].&amp;[Law &amp; Sec Admin-Customs]" c="Law &amp; Sec Admin-Customs"/>
              <i n="[ag2_ssfc].[DESCR].&amp;[Law Clerk]" c="Law Clerk"/>
              <i n="[ag2_ssfc].[DESCR].&amp;[Massage Therapy]" c="Massage Therapy"/>
              <i n="[ag2_ssfc].[DESCR].&amp;[Massage Therapy - Compressed]" c="Massage Therapy - Compressed"/>
              <i n="[ag2_ssfc].[DESCR].&amp;[Mech Techniq-CNC/CAD/CAM Spec]" c="Mech Techniq-CNC/CAD/CAM Spec"/>
              <i n="[ag2_ssfc].[DESCR].&amp;[Mech Techniq-Gen Mach/Tool&amp;Die]" c="Mech Techniq-Gen Mach/Tool&amp;Die"/>
              <i n="[ag2_ssfc].[DESCR].&amp;[Mech Techniq-Industrial Mech]" c="Mech Techniq-Industrial Mech"/>
              <i n="[ag2_ssfc].[DESCR].&amp;[Mechanical Tech - Plumbing]" c="Mechanical Tech - Plumbing"/>
              <i n="[ag2_ssfc].[DESCR].&amp;[Mental Health &amp; Addiction Worker]" c="Mental Health &amp; Addiction Worker"/>
              <i n="[ag2_ssfc].[DESCR].&amp;[Moving Image Design]" c="Moving Image Design"/>
              <i n="[ag2_ssfc].[DESCR].&amp;[Museum Mgmt and Curatorship]" c="Museum Mgmt and Curatorship"/>
              <i n="[ag2_ssfc].[DESCR].&amp;[Office Admin - Executive]" c="Office Admin - Executive"/>
              <i n="[ag2_ssfc].[DESCR].&amp;[Office Administration - Cmp]" c="Office Administration - Cmp"/>
              <i n="[ag2_ssfc].[DESCR].&amp;[Office Administration-General]" c="Office Administration-General"/>
              <i n="[ag2_ssfc].[DESCR].&amp;[OT Assist &amp; PT Assist]" c="OT Assist &amp; PT Assist"/>
              <i n="[ag2_ssfc].[DESCR].&amp;[Outdoor &amp; Adventure Education]" c="Outdoor &amp; Adventure Education"/>
              <i n="[ag2_ssfc].[DESCR].&amp;[Outdoor Adventure Skills]" c="Outdoor Adventure Skills"/>
              <i n="[ag2_ssfc].[DESCR].&amp;[Paralegal]" c="Paralegal"/>
              <i n="[ag2_ssfc].[DESCR].&amp;[Paramedic]" c="Paramedic"/>
              <i n="[ag2_ssfc].[DESCR].&amp;[Park Oper &amp; Outdoor Rec Techn]" c="Park Oper &amp; Outdoor Rec Techn"/>
              <i n="[ag2_ssfc].[DESCR].&amp;[Personal Support Worker (Cobourg)]" c="Personal Support Worker (Cobourg)"/>
              <i n="[ag2_ssfc].[DESCR].&amp;[Personal Support Worker (Lindsay)]" c="Personal Support Worker (Lindsay)"/>
              <i n="[ag2_ssfc].[DESCR].&amp;[Personal Support Worker (Ptbo)]" c="Personal Support Worker (Ptbo)"/>
              <i n="[ag2_ssfc].[DESCR].&amp;[Pharmacy Technician]" c="Pharmacy Technician"/>
              <i n="[ag2_ssfc].[DESCR].&amp;[Photo Arts]" c="Photo Arts"/>
              <i n="[ag2_ssfc].[DESCR].&amp;[Police Foundations]" c="Police Foundations"/>
              <i n="[ag2_ssfc].[DESCR].&amp;[Practical Nursing]" c="Practical Nursing"/>
              <i n="[ag2_ssfc].[DESCR].&amp;[Pre-Health Sciences (Certificates and Diplomas)]" c="Pre-Health Sciences (Certificates and Diplomas)"/>
              <i n="[ag2_ssfc].[DESCR].&amp;[Pre-Health Sciences (Diplomas and Degrees)]" c="Pre-Health Sciences (Diplomas and Degrees)"/>
              <i n="[ag2_ssfc].[DESCR].&amp;[Pre-Serv Firefighter Educ&amp;Trng]" c="Pre-Serv Firefighter Educ&amp;Trng"/>
              <i n="[ag2_ssfc].[DESCR].&amp;[Pre-Serv Firefighter Educ&amp;Trng (Fall)]" c="Pre-Serv Firefighter Educ&amp;Trng (Fall)"/>
              <i n="[ag2_ssfc].[DESCR].&amp;[Project Management]" c="Project Management"/>
              <i n="[ag2_ssfc].[DESCR].&amp;[Project Management (Post Grad)]" c="Project Management (Post Grad)"/>
              <i n="[ag2_ssfc].[DESCR].&amp;[Protection,Sec &amp; Investigation]" c="Protection,Sec &amp; Investigation"/>
              <i n="[ag2_ssfc].[DESCR].&amp;[Recreation &amp; Leisure Services]" c="Recreation &amp; Leisure Services"/>
              <i n="[ag2_ssfc].[DESCR].&amp;[Recreation &amp; Leisure Services - Adv Std]" c="Recreation &amp; Leisure Services - Adv Std"/>
              <i n="[ag2_ssfc].[DESCR].&amp;[Resource Mapping Technician]" c="Resource Mapping Technician"/>
              <i n="[ag2_ssfc].[DESCR].&amp;[Resources Drilling &amp; Blasting]" c="Resources Drilling &amp; Blasting"/>
              <i n="[ag2_ssfc].[DESCR].&amp;[Resources Drilling Technician]" c="Resources Drilling Technician"/>
              <i n="[ag2_ssfc].[DESCR].&amp;[Sculpture]" c="Sculpture"/>
              <i n="[ag2_ssfc].[DESCR].&amp;[Sculpture-Figurative&amp;Represent]" c="Sculpture-Figurative&amp;Represent"/>
              <i n="[ag2_ssfc].[DESCR].&amp;[Social Service Worker (Lindsay)]" c="Social Service Worker (Lindsay)"/>
              <i n="[ag2_ssfc].[DESCR].&amp;[Social Service Worker (Ptbo)]" c="Social Service Worker (Ptbo)"/>
              <i n="[ag2_ssfc].[DESCR].&amp;[Sporting Goods Business]" c="Sporting Goods Business"/>
              <i n="[ag2_ssfc].[DESCR].&amp;[Studio Process Advancement]" c="Studio Process Advancement"/>
              <i n="[ag2_ssfc].[DESCR].&amp;[Sustain Building Design-Suth]" c="Sustain Building Design-Suth"/>
              <i n="[ag2_ssfc].[DESCR].&amp;[Sustainable Agriculture]" c="Sustainable Agriculture"/>
              <i n="[ag2_ssfc].[DESCR].&amp;[Sustainable Building Design]" c="Sustainable Building Design"/>
              <i n="[ag2_ssfc].[DESCR].&amp;[Sustainable Renovations]" c="Sustainable Renovations"/>
              <i n="[ag2_ssfc].[DESCR].&amp;[Sustainable Waste Management]" c="Sustainable Waste Management"/>
              <i n="[ag2_ssfc].[DESCR].&amp;[Textile Surface Design]" c="Textile Surface Design"/>
              <i n="[ag2_ssfc].[DESCR].&amp;[Therapeutic Recreation]" c="Therapeutic Recreation"/>
              <i n="[ag2_ssfc].[DESCR].&amp;[Tourism - Global Travel]" c="Tourism - Global Travel"/>
              <i n="[ag2_ssfc].[DESCR].&amp;[Tourism - Global Travel (Winter)]" c="Tourism - Global Travel (Winter)"/>
              <i n="[ag2_ssfc].[DESCR].&amp;[Trades Fundamentals]" c="Trades Fundamentals"/>
              <i n="[ag2_ssfc].[DESCR].&amp;[Urban Forestry]" c="Urban Forestry"/>
              <i n="[ag2_ssfc].[DESCR].&amp;[Urban Forestry Technician]" c="Urban Forestry Technician"/>
              <i n="[ag2_ssfc].[DESCR].&amp;[Visual and Creative Arts]" c="Visual and Creative Arts"/>
              <i n="[ag2_ssfc].[DESCR].&amp;[Web Developer]" c="Web Developer"/>
              <i n="[ag2_ssfc].[DESCR].&amp;[Welding &amp; Fabrication Techn]" c="Welding &amp; Fabrication Techn"/>
              <i n="[ag2_ssfc].[DESCR].&amp;[Welding Techniques]" c="Welding Techniques"/>
              <i n="[ag2_ssfc].[DESCR].&amp;[Welding Techniques (Alderville)]" c="Welding Techniques (Alderville)"/>
            </range>
          </ranges>
        </level>
      </levels>
      <selections count="1">
        <selection n="[ag2_ssfc].[DESCR].[All]"/>
      </selections>
    </olap>
  </data>
  <extLst>
    <x:ext xmlns:x15="http://schemas.microsoft.com/office/spreadsheetml/2010/11/main" uri="{03082B11-2C62-411c-B77F-237D8FCFBE4C}">
      <x15:slicerCachePivotTables>
        <pivotTable tabId="4294967295" name="PivotChartTable1"/>
        <pivotTable tabId="4294967295" name="PivotChartTable2"/>
        <pivotTable tabId="4294967295" name="PivotChartTable3"/>
        <pivotTable tabId="4294967295" name="PivotChartTable4"/>
        <pivotTable tabId="4294967295" name="PivotChartTable5"/>
        <pivotTable tabId="4294967295" name="PivotChartTable7"/>
      </x15:slicerCachePivotTables>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Group1" sourceName="[ag2_ssfc].[Group]">
  <data>
    <olap pivotCacheId="60">
      <levels count="2">
        <level uniqueName="[ag2_ssfc].[Group].[(All)]" sourceCaption="(All)" count="0"/>
        <level uniqueName="[ag2_ssfc].[Group].[Group]" sourceCaption="Group" count="7">
          <ranges>
            <range startItem="0">
              <i n="[ag2_ssfc].[Group].&amp;[Business]" c="Business"/>
              <i n="[ag2_ssfc].[Group].&amp;[Environmental &amp; NR Sciences]" c="Environmental &amp; NR Sciences"/>
              <i n="[ag2_ssfc].[Group].&amp;[General Arts &amp; Sciences]" c="General Arts &amp; Sciences"/>
              <i n="[ag2_ssfc].[Group].&amp;[Haliburton School of Art + Design]" c="Haliburton School of Art + Design"/>
              <i n="[ag2_ssfc].[Group].&amp;[Health &amp; Wellness]" c="Health &amp; Wellness"/>
              <i n="[ag2_ssfc].[Group].&amp;[Justice &amp; Community Development]" c="Justice &amp; Community Development"/>
              <i n="[ag2_ssfc].[Group].&amp;[Trades &amp; Technology]" c="Trades &amp; Technology"/>
            </range>
          </ranges>
        </level>
      </levels>
      <selections count="1">
        <selection n="[ag2_ssfc].[Group].[All]"/>
      </selections>
    </olap>
  </data>
  <extLst>
    <x:ext xmlns:x15="http://schemas.microsoft.com/office/spreadsheetml/2010/11/main" uri="{03082B11-2C62-411c-B77F-237D8FCFBE4C}">
      <x15:slicerCachePivotTables>
        <pivotTable tabId="4294967295" name="PivotChartTable1"/>
        <pivotTable tabId="4294967295" name="PivotChartTable2"/>
        <pivotTable tabId="4294967295" name="PivotChartTable3"/>
        <pivotTable tabId="4294967295" name="PivotChartTable4"/>
        <pivotTable tabId="4294967295" name="PivotChartTable5"/>
        <pivotTable tabId="4294967295" name="PivotChartTable7"/>
      </x15:slicerCachePivotTables>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semester1" sourceName="[ag2_ssfc].[semester]">
  <data>
    <olap pivotCacheId="60">
      <levels count="2">
        <level uniqueName="[ag2_ssfc].[semester].[(All)]" sourceCaption="(All)" count="0"/>
        <level uniqueName="[ag2_ssfc].[semester].[semester]" sourceCaption="semester" count="3">
          <ranges>
            <range startItem="0">
              <i n="[ag2_ssfc].[semester].&amp;[Fall]" c="Fall"/>
              <i n="[ag2_ssfc].[semester].&amp;[Summer]" c="Summer"/>
              <i n="[ag2_ssfc].[semester].&amp;[Winter]" c="Winter"/>
            </range>
          </ranges>
        </level>
      </levels>
      <selections count="1">
        <selection n="[ag2_ssfc].[semester].[All]"/>
      </selections>
    </olap>
  </data>
  <extLst>
    <x:ext xmlns:x15="http://schemas.microsoft.com/office/spreadsheetml/2010/11/main" uri="{03082B11-2C62-411c-B77F-237D8FCFBE4C}">
      <x15:slicerCachePivotTables>
        <pivotTable tabId="4294967295" name="PivotChartTable1"/>
        <pivotTable tabId="4294967295" name="PivotChartTable2"/>
        <pivotTable tabId="4294967295" name="PivotChartTable3"/>
        <pivotTable tabId="4294967295" name="PivotChartTable4"/>
        <pivotTable tabId="4294967295" name="PivotChartTable5"/>
        <pivotTable tabId="4294967295" name="PivotChartTable7"/>
      </x15:slicerCachePivotTables>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academicyear1" sourceName="[ag2_ssfc].[academicyear]">
  <pivotTables>
    <pivotTable tabId="8" name="PivotTable6"/>
    <pivotTable tabId="8" name="PivotTable5"/>
  </pivotTables>
  <data>
    <olap pivotCacheId="62">
      <levels count="2">
        <level uniqueName="[ag2_ssfc].[academicyear].[(All)]" sourceCaption="(All)" count="0"/>
        <level uniqueName="[ag2_ssfc].[academicyear].[academicyear]" sourceCaption="academicyear" count="13">
          <ranges>
            <range startItem="0">
              <i n="[ag2_ssfc].[academicyear].&amp;[2006/07]" c="2006/07"/>
              <i n="[ag2_ssfc].[academicyear].&amp;[2007/08]" c="2007/08"/>
              <i n="[ag2_ssfc].[academicyear].&amp;[2008/09]" c="2008/09"/>
              <i n="[ag2_ssfc].[academicyear].&amp;[2009/10]" c="2009/10"/>
              <i n="[ag2_ssfc].[academicyear].&amp;[2010/11]" c="2010/11"/>
              <i n="[ag2_ssfc].[academicyear].&amp;[2011/12]" c="2011/12"/>
              <i n="[ag2_ssfc].[academicyear].&amp;[2012/13]" c="2012/13"/>
              <i n="[ag2_ssfc].[academicyear].&amp;[2013/14]" c="2013/14"/>
              <i n="[ag2_ssfc].[academicyear].&amp;[2014/15]" c="2014/15"/>
              <i n="[ag2_ssfc].[academicyear].&amp;[2015/16]" c="2015/16"/>
              <i n="[ag2_ssfc].[academicyear].&amp;[2016/17]" c="2016/17"/>
              <i n="[ag2_ssfc].[academicyear].&amp;[2017/18]" c="2017/18"/>
              <i n="[ag2_ssfc].[academicyear].&amp;[2018/19]" c="2018/19"/>
            </range>
          </ranges>
        </level>
      </levels>
      <selections count="1">
        <selection n="[ag2_ssfc].[academicyear].[All]"/>
      </selections>
    </olap>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licer_DESCR2" sourceName="[ag2_ssfc].[DESCR]">
  <pivotTables>
    <pivotTable tabId="8" name="PivotTable6"/>
    <pivotTable tabId="8" name="PivotTable5"/>
  </pivotTables>
  <data>
    <olap pivotCacheId="62">
      <levels count="2">
        <level uniqueName="[ag2_ssfc].[DESCR].[(All)]" sourceCaption="(All)" count="0"/>
        <level uniqueName="[ag2_ssfc].[DESCR].[DESCR]" sourceCaption="DESCR" count="159">
          <ranges>
            <range startItem="0">
              <i n="[ag2_ssfc].[DESCR].&amp;[Advanced Water Sys Oper &amp; Mgmt]" c="Advanced Water Sys Oper &amp; Mgmt"/>
              <i n="[ag2_ssfc].[DESCR].&amp;[Advertising - Marketing Comm.]" c="Advertising - Marketing Comm."/>
              <i n="[ag2_ssfc].[DESCR].&amp;[Applied and Community-Based Research]" c="Applied and Community-Based Research"/>
              <i n="[ag2_ssfc].[DESCR].&amp;[Applied Planning - Environmental]" c="Applied Planning - Environmental"/>
              <i n="[ag2_ssfc].[DESCR].&amp;[Aquaculture]" c="Aquaculture"/>
              <i n="[ag2_ssfc].[DESCR].&amp;[Arboriculture]" c="Arboriculture"/>
              <i n="[ag2_ssfc].[DESCR].&amp;[Artist Blacksmith]" c="Artist Blacksmith"/>
              <i n="[ag2_ssfc].[DESCR].&amp;[Automation Technician]" c="Automation Technician"/>
              <i n="[ag2_ssfc].[DESCR].&amp;[Biotechnology-Advanced]" c="Biotechnology-Advanced"/>
              <i n="[ag2_ssfc].[DESCR].&amp;[Blasting Techniques]" c="Blasting Techniques"/>
              <i n="[ag2_ssfc].[DESCR].&amp;[Bus Admin - International Bus]" c="Bus Admin - International Bus"/>
              <i n="[ag2_ssfc].[DESCR].&amp;[Bus Admin-Human Resources Mgmt (3 yr)]" c="Bus Admin-Human Resources Mgmt (3 yr)"/>
              <i n="[ag2_ssfc].[DESCR].&amp;[Bus Admin-Matls Mgmt&amp;Distribut]" c="Bus Admin-Matls Mgmt&amp;Distribut"/>
              <i n="[ag2_ssfc].[DESCR].&amp;[Business]" c="Business"/>
              <i n="[ag2_ssfc].[DESCR].&amp;[Business - Accounting]" c="Business - Accounting"/>
              <i n="[ag2_ssfc].[DESCR].&amp;[Business - Human Resources (2 yr)]" c="Business - Human Resources (2 yr)"/>
              <i n="[ag2_ssfc].[DESCR].&amp;[Business Admin-Accounting]" c="Business Admin-Accounting"/>
              <i n="[ag2_ssfc].[DESCR].&amp;[Business Administration]" c="Business Administration"/>
              <i n="[ag2_ssfc].[DESCR].&amp;[Business Admin-Marketing]" c="Business Admin-Marketing"/>
              <i n="[ag2_ssfc].[DESCR].&amp;[Carpentry &amp; Renovation Technician]" c="Carpentry &amp; Renovation Technician"/>
              <i n="[ag2_ssfc].[DESCR].&amp;[Carpentry &amp; Renovation Techniques]" c="Carpentry &amp; Renovation Techniques"/>
              <i n="[ag2_ssfc].[DESCR].&amp;[Ceramics]" c="Ceramics"/>
              <i n="[ag2_ssfc].[DESCR].&amp;[Child and Youth Care]" c="Child and Youth Care"/>
              <i n="[ag2_ssfc].[DESCR].&amp;[Collections Conservation&amp;Mgmt]" c="Collections Conservation&amp;Mgmt"/>
              <i n="[ag2_ssfc].[DESCR].&amp;[Comm Integration thru Coop Ed]" c="Comm Integration thru Coop Ed"/>
              <i n="[ag2_ssfc].[DESCR].&amp;[Community and Justice Services]" c="Community and Justice Services"/>
              <i n="[ag2_ssfc].[DESCR].&amp;[Comp Security &amp; Investigations]" c="Comp Security &amp; Investigations"/>
              <i n="[ag2_ssfc].[DESCR].&amp;[Computer Engineering Technician]" c="Computer Engineering Technician"/>
              <i n="[ag2_ssfc].[DESCR].&amp;[Computer Engineering Technology]" c="Computer Engineering Technology"/>
              <i n="[ag2_ssfc].[DESCR].&amp;[Computer Programmer Analyst]" c="Computer Programmer Analyst"/>
              <i n="[ag2_ssfc].[DESCR].&amp;[Conserv&amp;Enviro Law Enforcement]" c="Conserv&amp;Enviro Law Enforcement"/>
              <i n="[ag2_ssfc].[DESCR].&amp;[Construction Engineering Techn]" c="Construction Engineering Techn"/>
              <i n="[ag2_ssfc].[DESCR].&amp;[Correctional Worker]" c="Correctional Worker"/>
              <i n="[ag2_ssfc].[DESCR].&amp;[Court and Tribunal Agent]" c="Court and Tribunal Agent"/>
              <i n="[ag2_ssfc].[DESCR].&amp;[Culinary Management]" c="Culinary Management"/>
              <i n="[ag2_ssfc].[DESCR].&amp;[Culinary Mgmt-Co-Op Dipl Appr]" c="Culinary Mgmt-Co-Op Dipl Appr"/>
              <i n="[ag2_ssfc].[DESCR].&amp;[Culinary Skills (Chef Training)]" c="Culinary Skills (Chef Training)"/>
              <i n="[ag2_ssfc].[DESCR].&amp;[Cultural Heritage Conserv &amp; Mg]" c="Cultural Heritage Conserv &amp; Mg"/>
              <i n="[ag2_ssfc].[DESCR].&amp;[Customs Border Services]" c="Customs Border Services"/>
              <i n="[ag2_ssfc].[DESCR].&amp;[Developmental Services Worker]" c="Developmental Services Worker"/>
              <i n="[ag2_ssfc].[DESCR].&amp;[Digital Image Design]" c="Digital Image Design"/>
              <i n="[ag2_ssfc].[DESCR].&amp;[Drawing and Painting]" c="Drawing and Painting"/>
              <i n="[ag2_ssfc].[DESCR].&amp;[Early Childhood Ed]" c="Early Childhood Ed"/>
              <i n="[ag2_ssfc].[DESCR].&amp;[Early Childhood Ed (Lindsay)]" c="Early Childhood Ed (Lindsay)"/>
              <i n="[ag2_ssfc].[DESCR].&amp;[Earth Resources Technician]" c="Earth Resources Technician"/>
              <i n="[ag2_ssfc].[DESCR].&amp;[Ecological Restoration]" c="Ecological Restoration"/>
              <i n="[ag2_ssfc].[DESCR].&amp;[Ecosystem Mgmt Technician]" c="Ecosystem Mgmt Technician"/>
              <i n="[ag2_ssfc].[DESCR].&amp;[Ecosystem Mgmt Technology]" c="Ecosystem Mgmt Technology"/>
              <i n="[ag2_ssfc].[DESCR].&amp;[Ecotourism&amp;Adventure Tour Mgmt]" c="Ecotourism&amp;Adventure Tour Mgmt"/>
              <i n="[ag2_ssfc].[DESCR].&amp;[Educational Support]" c="Educational Support"/>
              <i n="[ag2_ssfc].[DESCR].&amp;[Electrical Eng Technician]" c="Electrical Eng Technician"/>
              <i n="[ag2_ssfc].[DESCR].&amp;[Electrical Power Generation]" c="Electrical Power Generation"/>
              <i n="[ag2_ssfc].[DESCR].&amp;[Electrical Techniques]" c="Electrical Techniques"/>
              <i n="[ag2_ssfc].[DESCR].&amp;[Emergency Management]" c="Emergency Management"/>
              <i n="[ag2_ssfc].[DESCR].&amp;[Environmental Technician]" c="Environmental Technician"/>
              <i n="[ag2_ssfc].[DESCR].&amp;[Environmental Technician - Co-op]" c="Environmental Technician - Co-op"/>
              <i n="[ag2_ssfc].[DESCR].&amp;[Environmental Technology]" c="Environmental Technology"/>
              <i n="[ag2_ssfc].[DESCR].&amp;[Environmental Visual Comm]" c="Environmental Visual Comm"/>
              <i n="[ag2_ssfc].[DESCR].&amp;[Esthetician]" c="Esthetician"/>
              <i n="[ag2_ssfc].[DESCR].&amp;[Event Management]" c="Event Management"/>
              <i n="[ag2_ssfc].[DESCR].&amp;[Expressive Arts]" c="Expressive Arts"/>
              <i n="[ag2_ssfc].[DESCR].&amp;[Fibre Arts]" c="Fibre Arts"/>
              <i n="[ag2_ssfc].[DESCR].&amp;[Fire Systems Eng Technician]" c="Fire Systems Eng Technician"/>
              <i n="[ag2_ssfc].[DESCR].&amp;[Fish and Wildlife Technician]" c="Fish and Wildlife Technician"/>
              <i n="[ag2_ssfc].[DESCR].&amp;[Fish and Wildlife Technology]" c="Fish and Wildlife Technology"/>
              <i n="[ag2_ssfc].[DESCR].&amp;[Fitness and Health Promotion]" c="Fitness and Health Promotion"/>
              <i n="[ag2_ssfc].[DESCR].&amp;[Food and Nutrition Management]" c="Food and Nutrition Management"/>
              <i n="[ag2_ssfc].[DESCR].&amp;[Forestry Technician]" c="Forestry Technician"/>
              <i n="[ag2_ssfc].[DESCR].&amp;[GAS-Env &amp; Nat Resource Studies]" c="GAS-Env &amp; Nat Resource Studies"/>
              <i n="[ag2_ssfc].[DESCR].&amp;[Gen Arts &amp; Sci -Univ. Sci Prep]" c="Gen Arts &amp; Sci -Univ. Sci Prep"/>
              <i n="[ag2_ssfc].[DESCR].&amp;[Gen Arts &amp; Science-Univ Transf]" c="Gen Arts &amp; Science-Univ Transf"/>
              <i n="[ag2_ssfc].[DESCR].&amp;[Gen Arts and Science]" c="Gen Arts and Science"/>
              <i n="[ag2_ssfc].[DESCR].&amp;[Geological Technician]" c="Geological Technician"/>
              <i n="[ag2_ssfc].[DESCR].&amp;[GGas and Oil Burner]" c="GGas and Oil Burner"/>
              <i n="[ag2_ssfc].[DESCR].&amp;[GIS-Appl Specialist]" c="GIS-Appl Specialist"/>
              <i n="[ag2_ssfc].[DESCR].&amp;[GIS-Appl Specialist (Online)]" c="GIS-Appl Specialist (Online)"/>
              <i n="[ag2_ssfc].[DESCR].&amp;[GIS-Cartograph Spec]" c="GIS-Cartograph Spec"/>
              <i n="[ag2_ssfc].[DESCR].&amp;[Glassblowing]" c="Glassblowing"/>
              <i n="[ag2_ssfc].[DESCR].&amp;[Global Supply Chain Management]" c="Global Supply Chain Management"/>
              <i n="[ag2_ssfc].[DESCR].&amp;[Graphic Design - Visual Commun]" c="Graphic Design - Visual Commun"/>
              <i n="[ag2_ssfc].[DESCR].&amp;[Health Information Management]" c="Health Information Management"/>
              <i n="[ag2_ssfc].[DESCR].&amp;[Health, Safety and Environmental Compliance]" c="Health, Safety and Environmental Compliance"/>
              <i n="[ag2_ssfc].[DESCR].&amp;[Heating, Ref &amp; Air Cond]" c="Heating, Ref &amp; Air Cond"/>
              <i n="[ag2_ssfc].[DESCR].&amp;[Heavy Equipment Operator]" c="Heavy Equipment Operator"/>
              <i n="[ag2_ssfc].[DESCR].&amp;[Heavy Equipment Techniques]" c="Heavy Equipment Techniques"/>
              <i n="[ag2_ssfc].[DESCR].&amp;[Home &amp; Bldg Automation Techni]" c="Home &amp; Bldg Automation Techni"/>
              <i n="[ag2_ssfc].[DESCR].&amp;[Hospitality (Hotel and Restaurant Mgmt (Winter))]" c="Hospitality (Hotel and Restaurant Mgmt (Winter))"/>
              <i n="[ag2_ssfc].[DESCR].&amp;[Hospitality (Hotel and Restaurant Mgmt)]" c="Hospitality (Hotel and Restaurant Mgmt)"/>
              <i n="[ag2_ssfc].[DESCR].&amp;[Hospitl'y Admin-Hotel &amp; Resort]" c="Hospitl'y Admin-Hotel &amp; Resort"/>
              <i n="[ag2_ssfc].[DESCR].&amp;[Hotel and Resort Management]" c="Hotel and Resort Management"/>
              <i n="[ag2_ssfc].[DESCR].&amp;[Human Service Foundations]" c="Human Service Foundations"/>
              <i n="[ag2_ssfc].[DESCR].&amp;[Instrumentation &amp; Control Eng]" c="Instrumentation &amp; Control Eng"/>
              <i n="[ag2_ssfc].[DESCR].&amp;[Integrated Design]" c="Integrated Design"/>
              <i n="[ag2_ssfc].[DESCR].&amp;[International Business Mgmt]" c="International Business Mgmt"/>
              <i n="[ag2_ssfc].[DESCR].&amp;[Internet App &amp; Web Dev. Fund.]" c="Internet App &amp; Web Dev. Fund."/>
              <i n="[ag2_ssfc].[DESCR].&amp;[Internet Appl &amp; Web Develop.]" c="Internet Appl &amp; Web Develop."/>
              <i n="[ag2_ssfc].[DESCR].&amp;[Jewellery Arts]" c="Jewellery Arts"/>
              <i n="[ag2_ssfc].[DESCR].&amp;[Law &amp; Sec Admin-Customs]" c="Law &amp; Sec Admin-Customs"/>
              <i n="[ag2_ssfc].[DESCR].&amp;[Law Clerk]" c="Law Clerk"/>
              <i n="[ag2_ssfc].[DESCR].&amp;[Massage Therapy]" c="Massage Therapy"/>
              <i n="[ag2_ssfc].[DESCR].&amp;[Massage Therapy - Compressed]" c="Massage Therapy - Compressed"/>
              <i n="[ag2_ssfc].[DESCR].&amp;[Mech Techniq-CNC/CAD/CAM Spec]" c="Mech Techniq-CNC/CAD/CAM Spec"/>
              <i n="[ag2_ssfc].[DESCR].&amp;[Mech Techniq-Gen Mach/Tool&amp;Die]" c="Mech Techniq-Gen Mach/Tool&amp;Die"/>
              <i n="[ag2_ssfc].[DESCR].&amp;[Mech Techniq-Industrial Mech]" c="Mech Techniq-Industrial Mech"/>
              <i n="[ag2_ssfc].[DESCR].&amp;[Mechanical Tech - Plumbing]" c="Mechanical Tech - Plumbing"/>
              <i n="[ag2_ssfc].[DESCR].&amp;[Mental Health &amp; Addiction Worker]" c="Mental Health &amp; Addiction Worker"/>
              <i n="[ag2_ssfc].[DESCR].&amp;[Moving Image Design]" c="Moving Image Design"/>
              <i n="[ag2_ssfc].[DESCR].&amp;[Museum Mgmt and Curatorship]" c="Museum Mgmt and Curatorship"/>
              <i n="[ag2_ssfc].[DESCR].&amp;[Office Admin - Executive]" c="Office Admin - Executive"/>
              <i n="[ag2_ssfc].[DESCR].&amp;[Office Administration - Cmp]" c="Office Administration - Cmp"/>
              <i n="[ag2_ssfc].[DESCR].&amp;[Office Administration-General]" c="Office Administration-General"/>
              <i n="[ag2_ssfc].[DESCR].&amp;[OT Assist &amp; PT Assist]" c="OT Assist &amp; PT Assist"/>
              <i n="[ag2_ssfc].[DESCR].&amp;[Outdoor &amp; Adventure Education]" c="Outdoor &amp; Adventure Education"/>
              <i n="[ag2_ssfc].[DESCR].&amp;[Outdoor Adventure Skills]" c="Outdoor Adventure Skills"/>
              <i n="[ag2_ssfc].[DESCR].&amp;[Paralegal]" c="Paralegal"/>
              <i n="[ag2_ssfc].[DESCR].&amp;[Paramedic]" c="Paramedic"/>
              <i n="[ag2_ssfc].[DESCR].&amp;[Park Oper &amp; Outdoor Rec Techn]" c="Park Oper &amp; Outdoor Rec Techn"/>
              <i n="[ag2_ssfc].[DESCR].&amp;[Personal Support Worker (Cobourg)]" c="Personal Support Worker (Cobourg)"/>
              <i n="[ag2_ssfc].[DESCR].&amp;[Personal Support Worker (Lindsay)]" c="Personal Support Worker (Lindsay)"/>
              <i n="[ag2_ssfc].[DESCR].&amp;[Personal Support Worker (Ptbo)]" c="Personal Support Worker (Ptbo)"/>
              <i n="[ag2_ssfc].[DESCR].&amp;[Pharmacy Technician]" c="Pharmacy Technician"/>
              <i n="[ag2_ssfc].[DESCR].&amp;[Photo Arts]" c="Photo Arts"/>
              <i n="[ag2_ssfc].[DESCR].&amp;[Police Foundations]" c="Police Foundations"/>
              <i n="[ag2_ssfc].[DESCR].&amp;[Practical Nursing]" c="Practical Nursing"/>
              <i n="[ag2_ssfc].[DESCR].&amp;[Pre-Health Sciences (Certificates and Diplomas)]" c="Pre-Health Sciences (Certificates and Diplomas)"/>
              <i n="[ag2_ssfc].[DESCR].&amp;[Pre-Health Sciences (Diplomas and Degrees)]" c="Pre-Health Sciences (Diplomas and Degrees)"/>
              <i n="[ag2_ssfc].[DESCR].&amp;[Pre-Serv Firefighter Educ&amp;Trng]" c="Pre-Serv Firefighter Educ&amp;Trng"/>
              <i n="[ag2_ssfc].[DESCR].&amp;[Pre-Serv Firefighter Educ&amp;Trng (Fall)]" c="Pre-Serv Firefighter Educ&amp;Trng (Fall)"/>
              <i n="[ag2_ssfc].[DESCR].&amp;[Project Management]" c="Project Management"/>
              <i n="[ag2_ssfc].[DESCR].&amp;[Project Management (Post Grad)]" c="Project Management (Post Grad)"/>
              <i n="[ag2_ssfc].[DESCR].&amp;[Protection,Sec &amp; Investigation]" c="Protection,Sec &amp; Investigation"/>
              <i n="[ag2_ssfc].[DESCR].&amp;[Recreation &amp; Leisure Services]" c="Recreation &amp; Leisure Services"/>
              <i n="[ag2_ssfc].[DESCR].&amp;[Recreation &amp; Leisure Services - Adv Std]" c="Recreation &amp; Leisure Services - Adv Std"/>
              <i n="[ag2_ssfc].[DESCR].&amp;[Resource Mapping Technician]" c="Resource Mapping Technician"/>
              <i n="[ag2_ssfc].[DESCR].&amp;[Resources Drilling &amp; Blasting]" c="Resources Drilling &amp; Blasting"/>
              <i n="[ag2_ssfc].[DESCR].&amp;[Resources Drilling Technician]" c="Resources Drilling Technician"/>
              <i n="[ag2_ssfc].[DESCR].&amp;[Sculpture]" c="Sculpture"/>
              <i n="[ag2_ssfc].[DESCR].&amp;[Sculpture-Figurative&amp;Represent]" c="Sculpture-Figurative&amp;Represent"/>
              <i n="[ag2_ssfc].[DESCR].&amp;[Social Service Worker (Lindsay)]" c="Social Service Worker (Lindsay)"/>
              <i n="[ag2_ssfc].[DESCR].&amp;[Social Service Worker (Ptbo)]" c="Social Service Worker (Ptbo)"/>
              <i n="[ag2_ssfc].[DESCR].&amp;[Sporting Goods Business]" c="Sporting Goods Business"/>
              <i n="[ag2_ssfc].[DESCR].&amp;[Studio Process Advancement]" c="Studio Process Advancement"/>
              <i n="[ag2_ssfc].[DESCR].&amp;[Sustain Building Design-Suth]" c="Sustain Building Design-Suth"/>
              <i n="[ag2_ssfc].[DESCR].&amp;[Sustainable Agriculture]" c="Sustainable Agriculture"/>
              <i n="[ag2_ssfc].[DESCR].&amp;[Sustainable Building Design]" c="Sustainable Building Design"/>
              <i n="[ag2_ssfc].[DESCR].&amp;[Sustainable Renovations]" c="Sustainable Renovations"/>
              <i n="[ag2_ssfc].[DESCR].&amp;[Sustainable Waste Management]" c="Sustainable Waste Management"/>
              <i n="[ag2_ssfc].[DESCR].&amp;[Textile Surface Design]" c="Textile Surface Design"/>
              <i n="[ag2_ssfc].[DESCR].&amp;[Therapeutic Recreation]" c="Therapeutic Recreation"/>
              <i n="[ag2_ssfc].[DESCR].&amp;[Tourism - Global Travel]" c="Tourism - Global Travel"/>
              <i n="[ag2_ssfc].[DESCR].&amp;[Tourism - Global Travel (Winter)]" c="Tourism - Global Travel (Winter)"/>
              <i n="[ag2_ssfc].[DESCR].&amp;[Trades Fundamentals]" c="Trades Fundamentals"/>
              <i n="[ag2_ssfc].[DESCR].&amp;[Urban Forestry]" c="Urban Forestry"/>
              <i n="[ag2_ssfc].[DESCR].&amp;[Urban Forestry Technician]" c="Urban Forestry Technician"/>
              <i n="[ag2_ssfc].[DESCR].&amp;[Visual and Creative Arts]" c="Visual and Creative Arts"/>
              <i n="[ag2_ssfc].[DESCR].&amp;[Web Developer]" c="Web Developer"/>
              <i n="[ag2_ssfc].[DESCR].&amp;[Welding &amp; Fabrication Techn]" c="Welding &amp; Fabrication Techn"/>
              <i n="[ag2_ssfc].[DESCR].&amp;[Welding Techniques]" c="Welding Techniques"/>
              <i n="[ag2_ssfc].[DESCR].&amp;[Welding Techniques (Alderville)]" c="Welding Techniques (Alderville)"/>
            </range>
          </ranges>
        </level>
      </levels>
      <selections count="1">
        <selection n="[ag2_ssfc].[DESCR].[All]"/>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academicyear 1" cache="Slicer_academicyear1" caption="Academic Year" startItem="6" columnCount="2" level="1" style="SlicerStyleLight2" rowHeight="180000"/>
  <slicer name="DESCR 2" cache="Slicer_DESCR2" caption="Program Title" startItem="52" level="1" style="SlicerStyleLight2" rowHeight="180000"/>
  <slicer name="Group 2" cache="Slicer_Group2" caption="School" level="1" style="SlicerStyleLight2" rowHeight="180000"/>
  <slicer name="semester 2" cache="Slicer_semester2" caption="Semester" level="1" style="SlicerStyleLight2" rowHeight="180000"/>
  <slicer name="CAMPUS_DESCR" cache="Slicer_CAMPUS_DESCR" caption="CAMPUS" level="1" style="SlicerStyleLight2" rowHeight="216000"/>
</slicers>
</file>

<file path=xl/slicers/slicer2.xml><?xml version="1.0" encoding="utf-8"?>
<slicers xmlns="http://schemas.microsoft.com/office/spreadsheetml/2009/9/main" xmlns:mc="http://schemas.openxmlformats.org/markup-compatibility/2006" xmlns:x="http://schemas.openxmlformats.org/spreadsheetml/2006/main" mc:Ignorable="x">
  <slicer name="semester" cache="Slicer_semester" caption="Semester" level="1" style="SlicerStyleLight2" rowHeight="216000"/>
  <slicer name="DESCR" cache="Slicer_DESCR" caption="Program Title" startItem="52" columnCount="2" level="1" style="SlicerStyleLight2" rowHeight="216000"/>
  <slicer name="Group" cache="Slicer_Group" caption="School" startItem="3" level="1" style="SlicerStyleLight2" rowHeight="216000"/>
  <slicer name="academicyear" cache="Slicer_academicyear" caption="Aacademic Year" startItem="9" level="1" style="SlicerStyleLight2" rowHeight="216000"/>
  <slicer name="CAMPUS_DESCR 1" cache="Slicer_CAMPUS_DESCR1" caption="CAMPUS" level="1" style="SlicerStyleLight2" rowHeight="216000"/>
</slicers>
</file>

<file path=xl/slicers/slicer3.xml><?xml version="1.0" encoding="utf-8"?>
<slicers xmlns="http://schemas.microsoft.com/office/spreadsheetml/2009/9/main" xmlns:mc="http://schemas.openxmlformats.org/markup-compatibility/2006" xmlns:x="http://schemas.openxmlformats.org/spreadsheetml/2006/main" mc:Ignorable="x">
  <slicer name="DESCR 1" cache="Slicer_DESCR1" caption="Program Title" columnCount="2" level="1" style="SlicerStyleLight2" rowHeight="216000"/>
  <slicer name="Group 1" cache="Slicer_Group1" caption="School" startItem="4" level="1" style="SlicerStyleLight2" rowHeight="216000"/>
  <slicer name="semester 1" cache="Slicer_semester1" caption="Semester" level="1" style="SlicerStyleLight2" rowHeight="216000"/>
  <slicer name="CAMPUS_DESCR 2" cache="Slicer_CAMPUS_DESCR2" caption="CAMPUS" level="1" style="SlicerStyleLight2" rowHeight="2160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pivotTable" Target="../pivotTables/pivotTable8.xml"/><Relationship Id="rId1" Type="http://schemas.openxmlformats.org/officeDocument/2006/relationships/pivotTable" Target="../pivotTables/pivotTable7.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bin"/><Relationship Id="rId1" Type="http://schemas.openxmlformats.org/officeDocument/2006/relationships/pivotTable" Target="../pivotTables/pivotTable9.xml"/><Relationship Id="rId4" Type="http://schemas.microsoft.com/office/2007/relationships/slicer" Target="../slicers/slicer2.xml"/></Relationships>
</file>

<file path=xl/worksheets/_rels/sheet7.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17"/>
  <sheetViews>
    <sheetView tabSelected="1" workbookViewId="0"/>
  </sheetViews>
  <sheetFormatPr defaultRowHeight="15" x14ac:dyDescent="0.25"/>
  <sheetData>
    <row r="1" spans="1:19" s="116" customFormat="1" ht="45" customHeight="1" x14ac:dyDescent="0.7">
      <c r="A1" s="114" t="s">
        <v>47</v>
      </c>
      <c r="B1" s="115"/>
      <c r="C1" s="115"/>
      <c r="D1" s="115"/>
      <c r="E1" s="115"/>
      <c r="F1" s="115"/>
      <c r="G1" s="115"/>
      <c r="H1" s="115"/>
      <c r="I1" s="115"/>
      <c r="J1" s="115"/>
      <c r="K1" s="115"/>
      <c r="L1" s="115"/>
      <c r="M1" s="115"/>
      <c r="N1" s="115"/>
      <c r="O1" s="115"/>
      <c r="P1" s="115"/>
      <c r="Q1" s="115"/>
      <c r="R1" s="115"/>
      <c r="S1" s="115"/>
    </row>
    <row r="2" spans="1:19" s="117" customFormat="1" ht="45" customHeight="1" x14ac:dyDescent="0.55000000000000004">
      <c r="A2" s="45" t="s">
        <v>238</v>
      </c>
      <c r="B2" s="22"/>
      <c r="C2" s="22"/>
      <c r="D2" s="22"/>
      <c r="E2" s="22"/>
      <c r="F2" s="22"/>
      <c r="G2" s="22"/>
      <c r="H2" s="22"/>
      <c r="I2" s="22"/>
      <c r="J2" s="22"/>
      <c r="K2" s="22"/>
      <c r="L2" s="22"/>
      <c r="M2" s="22"/>
      <c r="N2" s="22"/>
      <c r="O2" s="22"/>
      <c r="P2" s="22"/>
      <c r="Q2" s="22"/>
      <c r="R2" s="22"/>
      <c r="S2" s="22"/>
    </row>
    <row r="3" spans="1:19" s="43" customFormat="1" ht="35.1" customHeight="1" x14ac:dyDescent="0.25">
      <c r="A3" s="98" t="s">
        <v>239</v>
      </c>
      <c r="B3" s="97"/>
      <c r="C3" s="41"/>
      <c r="D3" s="41"/>
      <c r="E3" s="41"/>
      <c r="F3" s="41"/>
      <c r="G3" s="41"/>
      <c r="H3" s="41"/>
      <c r="I3" s="41"/>
      <c r="J3" s="41"/>
      <c r="K3" s="41"/>
      <c r="L3" s="41"/>
      <c r="M3" s="41"/>
      <c r="N3" s="41"/>
      <c r="O3" s="41"/>
      <c r="P3" s="41"/>
      <c r="Q3" s="41"/>
      <c r="S3" s="41"/>
    </row>
    <row r="4" spans="1:19" s="110" customFormat="1" ht="26.25" customHeight="1" x14ac:dyDescent="0.25">
      <c r="A4" s="107"/>
      <c r="B4" s="108"/>
      <c r="C4" s="109"/>
      <c r="D4" s="109"/>
      <c r="E4" s="109"/>
      <c r="F4" s="109"/>
      <c r="G4" s="109"/>
      <c r="H4" s="109"/>
      <c r="I4" s="109"/>
      <c r="J4" s="109"/>
      <c r="K4" s="109"/>
      <c r="L4" s="109"/>
      <c r="M4" s="109"/>
      <c r="N4" s="109"/>
      <c r="O4" s="109"/>
      <c r="P4" s="109"/>
      <c r="Q4" s="109"/>
      <c r="S4" s="109"/>
    </row>
    <row r="5" spans="1:19" s="2" customFormat="1" ht="33" customHeight="1" x14ac:dyDescent="0.25">
      <c r="A5" s="171" t="s">
        <v>217</v>
      </c>
      <c r="B5" s="171"/>
      <c r="C5" s="171"/>
    </row>
    <row r="6" spans="1:19" s="2" customFormat="1" ht="45" customHeight="1" x14ac:dyDescent="0.25">
      <c r="A6" s="172" t="s">
        <v>231</v>
      </c>
      <c r="B6" s="172"/>
      <c r="C6" s="172"/>
      <c r="D6" s="172"/>
    </row>
    <row r="7" spans="1:19" s="2" customFormat="1" ht="39" customHeight="1" x14ac:dyDescent="0.25">
      <c r="A7" s="173" t="s">
        <v>45</v>
      </c>
      <c r="B7" s="173"/>
      <c r="C7" s="173"/>
      <c r="D7" s="173"/>
    </row>
    <row r="8" spans="1:19" s="2" customFormat="1" ht="45.75" customHeight="1" x14ac:dyDescent="0.25">
      <c r="A8" s="48"/>
      <c r="B8" s="151" t="s">
        <v>225</v>
      </c>
      <c r="C8" s="151"/>
      <c r="D8" s="151"/>
      <c r="E8" s="151"/>
      <c r="F8" s="151"/>
      <c r="G8" s="151"/>
      <c r="H8" s="151"/>
      <c r="I8" s="151"/>
    </row>
    <row r="9" spans="1:19" s="2" customFormat="1" ht="33" customHeight="1" x14ac:dyDescent="0.25">
      <c r="A9" s="171" t="s">
        <v>49</v>
      </c>
      <c r="B9" s="171"/>
      <c r="C9" s="171"/>
      <c r="D9" s="171"/>
    </row>
    <row r="10" spans="1:19" s="2" customFormat="1" ht="45.75" customHeight="1" x14ac:dyDescent="0.25">
      <c r="A10" s="48"/>
      <c r="B10" s="147" t="s">
        <v>240</v>
      </c>
    </row>
    <row r="11" spans="1:19" s="2" customFormat="1" ht="33" customHeight="1" x14ac:dyDescent="0.25">
      <c r="A11" s="171" t="s">
        <v>48</v>
      </c>
      <c r="B11" s="171"/>
      <c r="C11" s="171"/>
      <c r="D11" s="171"/>
      <c r="E11" s="171"/>
    </row>
    <row r="12" spans="1:19" s="2" customFormat="1" ht="45.75" customHeight="1" x14ac:dyDescent="0.4">
      <c r="A12" s="96"/>
      <c r="B12" s="147" t="s">
        <v>221</v>
      </c>
    </row>
    <row r="13" spans="1:19" s="113" customFormat="1" ht="31.5" x14ac:dyDescent="0.5">
      <c r="A13" s="111"/>
      <c r="B13" s="112"/>
    </row>
    <row r="14" spans="1:19" s="106" customFormat="1" x14ac:dyDescent="0.25"/>
    <row r="15" spans="1:19" s="2" customFormat="1" x14ac:dyDescent="0.25"/>
    <row r="16" spans="1:19" s="2" customFormat="1" x14ac:dyDescent="0.25"/>
    <row r="17" s="2" customFormat="1" x14ac:dyDescent="0.25"/>
    <row r="18" s="2" customFormat="1" x14ac:dyDescent="0.25"/>
    <row r="19" s="2" customFormat="1" x14ac:dyDescent="0.25"/>
    <row r="20" s="2" customFormat="1" x14ac:dyDescent="0.25"/>
    <row r="21" s="2" customFormat="1" x14ac:dyDescent="0.25"/>
    <row r="22" s="2" customFormat="1" x14ac:dyDescent="0.25"/>
    <row r="23" s="2" customFormat="1" x14ac:dyDescent="0.25"/>
    <row r="24" s="2" customFormat="1" x14ac:dyDescent="0.25"/>
    <row r="25" s="2" customFormat="1" x14ac:dyDescent="0.25"/>
    <row r="26" s="2" customFormat="1" x14ac:dyDescent="0.25"/>
    <row r="27" s="2" customFormat="1" x14ac:dyDescent="0.25"/>
    <row r="28" s="2" customFormat="1" x14ac:dyDescent="0.25"/>
    <row r="29" s="2" customFormat="1" x14ac:dyDescent="0.25"/>
    <row r="30" s="2" customFormat="1" x14ac:dyDescent="0.25"/>
    <row r="31" s="2" customFormat="1" x14ac:dyDescent="0.25"/>
    <row r="32" s="2" customFormat="1" x14ac:dyDescent="0.25"/>
    <row r="33" s="2" customFormat="1" x14ac:dyDescent="0.25"/>
    <row r="34" s="2" customFormat="1" x14ac:dyDescent="0.25"/>
    <row r="35" s="2" customFormat="1" x14ac:dyDescent="0.25"/>
    <row r="36" s="2" customFormat="1" x14ac:dyDescent="0.25"/>
    <row r="37" s="2" customFormat="1" x14ac:dyDescent="0.25"/>
    <row r="38" s="2" customFormat="1" x14ac:dyDescent="0.25"/>
    <row r="39" s="2" customFormat="1" x14ac:dyDescent="0.25"/>
    <row r="40" s="2" customFormat="1" x14ac:dyDescent="0.25"/>
    <row r="41" s="2" customFormat="1" x14ac:dyDescent="0.25"/>
    <row r="42" s="2" customFormat="1" x14ac:dyDescent="0.25"/>
    <row r="43" s="2" customFormat="1" x14ac:dyDescent="0.25"/>
    <row r="44" s="2" customFormat="1" x14ac:dyDescent="0.25"/>
    <row r="45" s="2" customFormat="1" x14ac:dyDescent="0.25"/>
    <row r="46" s="2" customFormat="1" x14ac:dyDescent="0.25"/>
    <row r="47" s="2" customFormat="1" x14ac:dyDescent="0.25"/>
    <row r="48" s="2" customFormat="1" x14ac:dyDescent="0.25"/>
    <row r="49" s="2" customFormat="1" x14ac:dyDescent="0.25"/>
    <row r="50" s="2" customFormat="1" x14ac:dyDescent="0.25"/>
    <row r="51" s="2" customFormat="1" x14ac:dyDescent="0.25"/>
    <row r="52" s="2" customFormat="1" x14ac:dyDescent="0.25"/>
    <row r="53" s="2" customFormat="1" x14ac:dyDescent="0.25"/>
    <row r="54" s="2" customFormat="1" x14ac:dyDescent="0.25"/>
    <row r="55" s="2" customFormat="1" x14ac:dyDescent="0.25"/>
    <row r="56" s="2" customFormat="1" x14ac:dyDescent="0.25"/>
    <row r="57" s="2" customFormat="1" x14ac:dyDescent="0.25"/>
    <row r="58" s="2" customFormat="1" x14ac:dyDescent="0.25"/>
    <row r="59" s="2" customFormat="1" x14ac:dyDescent="0.25"/>
    <row r="60" s="2" customFormat="1" x14ac:dyDescent="0.25"/>
    <row r="61" s="2" customFormat="1" x14ac:dyDescent="0.25"/>
    <row r="62" s="2" customFormat="1" x14ac:dyDescent="0.25"/>
    <row r="63" s="2" customFormat="1" x14ac:dyDescent="0.25"/>
    <row r="64" s="2" customFormat="1" x14ac:dyDescent="0.25"/>
    <row r="65" s="2" customFormat="1" x14ac:dyDescent="0.25"/>
    <row r="66" s="2" customFormat="1" x14ac:dyDescent="0.25"/>
    <row r="67" s="2" customFormat="1" x14ac:dyDescent="0.25"/>
    <row r="68" s="2" customFormat="1" x14ac:dyDescent="0.25"/>
    <row r="69" s="2" customFormat="1" x14ac:dyDescent="0.25"/>
    <row r="70" s="2" customFormat="1" x14ac:dyDescent="0.25"/>
    <row r="71" s="2" customFormat="1" x14ac:dyDescent="0.25"/>
    <row r="72" s="2" customFormat="1" x14ac:dyDescent="0.25"/>
    <row r="73" s="2" customFormat="1" x14ac:dyDescent="0.25"/>
    <row r="74" s="2" customFormat="1" x14ac:dyDescent="0.25"/>
    <row r="75" s="2" customFormat="1" x14ac:dyDescent="0.25"/>
    <row r="76" s="2" customFormat="1" x14ac:dyDescent="0.25"/>
    <row r="77" s="2" customFormat="1" x14ac:dyDescent="0.25"/>
    <row r="78" s="2" customFormat="1" x14ac:dyDescent="0.25"/>
    <row r="79" s="2" customFormat="1" x14ac:dyDescent="0.25"/>
    <row r="80" s="2" customFormat="1" x14ac:dyDescent="0.25"/>
    <row r="81" s="2" customFormat="1" x14ac:dyDescent="0.25"/>
    <row r="82" s="2" customFormat="1" x14ac:dyDescent="0.25"/>
    <row r="83" s="2" customFormat="1" x14ac:dyDescent="0.25"/>
    <row r="84" s="2" customFormat="1" x14ac:dyDescent="0.25"/>
    <row r="85" s="2" customFormat="1" x14ac:dyDescent="0.25"/>
    <row r="86" s="2" customFormat="1" x14ac:dyDescent="0.25"/>
    <row r="87" s="2" customFormat="1" x14ac:dyDescent="0.25"/>
    <row r="88" s="2" customFormat="1" x14ac:dyDescent="0.25"/>
    <row r="89" s="2" customFormat="1" x14ac:dyDescent="0.25"/>
    <row r="90" s="2" customFormat="1" x14ac:dyDescent="0.25"/>
    <row r="91" s="2" customFormat="1" x14ac:dyDescent="0.25"/>
    <row r="92" s="2" customFormat="1" x14ac:dyDescent="0.25"/>
    <row r="93" s="2" customFormat="1" x14ac:dyDescent="0.25"/>
    <row r="94" s="2" customFormat="1" x14ac:dyDescent="0.25"/>
    <row r="95" s="2" customFormat="1" x14ac:dyDescent="0.25"/>
    <row r="96" s="2" customFormat="1" x14ac:dyDescent="0.25"/>
    <row r="97" s="2" customFormat="1" x14ac:dyDescent="0.25"/>
    <row r="98" s="2" customFormat="1" x14ac:dyDescent="0.25"/>
    <row r="99" s="2" customFormat="1" x14ac:dyDescent="0.25"/>
    <row r="100" s="2" customFormat="1" x14ac:dyDescent="0.25"/>
    <row r="101" s="2" customFormat="1" x14ac:dyDescent="0.25"/>
    <row r="102" s="2" customFormat="1" x14ac:dyDescent="0.25"/>
    <row r="103" s="2" customFormat="1" x14ac:dyDescent="0.25"/>
    <row r="104" s="2" customFormat="1" x14ac:dyDescent="0.25"/>
    <row r="105" s="2" customFormat="1" x14ac:dyDescent="0.25"/>
    <row r="106" s="2" customFormat="1" x14ac:dyDescent="0.25"/>
    <row r="107" s="2" customFormat="1" x14ac:dyDescent="0.25"/>
    <row r="108" s="2" customFormat="1" x14ac:dyDescent="0.25"/>
    <row r="109" s="2" customFormat="1" x14ac:dyDescent="0.25"/>
    <row r="110" s="2" customFormat="1" x14ac:dyDescent="0.25"/>
    <row r="111" s="2" customFormat="1" x14ac:dyDescent="0.25"/>
    <row r="112" s="2" customFormat="1" x14ac:dyDescent="0.25"/>
    <row r="113" s="2" customFormat="1" x14ac:dyDescent="0.25"/>
    <row r="114" s="2" customFormat="1" x14ac:dyDescent="0.25"/>
    <row r="115" s="2" customFormat="1" x14ac:dyDescent="0.25"/>
    <row r="116" s="2" customFormat="1" x14ac:dyDescent="0.25"/>
    <row r="117" s="2" customFormat="1" x14ac:dyDescent="0.25"/>
  </sheetData>
  <mergeCells count="6">
    <mergeCell ref="A11:E11"/>
    <mergeCell ref="B8:I8"/>
    <mergeCell ref="A5:C5"/>
    <mergeCell ref="A6:D6"/>
    <mergeCell ref="A7:D7"/>
    <mergeCell ref="A9:D9"/>
  </mergeCells>
  <hyperlinks>
    <hyperlink ref="A5" location="NOTES!A1" display="Read First"/>
    <hyperlink ref="A7" location="'Overall Summary'!A1" display="Summary"/>
    <hyperlink ref="A9" location="'Summary Chart'!A1" display="Summary Chart"/>
    <hyperlink ref="A11" location="Graphs!A1" display="Graphs"/>
    <hyperlink ref="A6" location="'Area Definition'!A1" display="Area Definition"/>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S11"/>
  <sheetViews>
    <sheetView workbookViewId="0">
      <selection activeCell="Q1" sqref="Q1:R1"/>
    </sheetView>
  </sheetViews>
  <sheetFormatPr defaultRowHeight="15" x14ac:dyDescent="0.25"/>
  <cols>
    <col min="1" max="17" width="9.140625" style="7"/>
    <col min="18" max="18" width="20.28515625" style="7" customWidth="1"/>
    <col min="19" max="16384" width="9.140625" style="7"/>
  </cols>
  <sheetData>
    <row r="1" spans="1:19" s="119" customFormat="1" ht="35.1" customHeight="1" x14ac:dyDescent="0.7">
      <c r="A1" s="114" t="s">
        <v>47</v>
      </c>
      <c r="B1" s="118"/>
      <c r="C1" s="118"/>
      <c r="D1" s="118"/>
      <c r="E1" s="118"/>
      <c r="F1" s="118"/>
      <c r="G1" s="118"/>
      <c r="H1" s="118"/>
      <c r="I1" s="118"/>
      <c r="J1" s="118"/>
      <c r="K1" s="118"/>
      <c r="L1" s="118"/>
      <c r="M1" s="118"/>
      <c r="N1" s="118"/>
      <c r="O1" s="118"/>
      <c r="P1" s="118"/>
      <c r="Q1" s="152" t="s">
        <v>46</v>
      </c>
      <c r="R1" s="152"/>
      <c r="S1" s="118"/>
    </row>
    <row r="2" spans="1:19" s="47" customFormat="1" ht="35.1" customHeight="1" x14ac:dyDescent="0.5">
      <c r="A2" s="45" t="s">
        <v>216</v>
      </c>
      <c r="B2" s="46"/>
      <c r="C2" s="46"/>
      <c r="D2" s="46"/>
      <c r="E2" s="46"/>
      <c r="F2" s="46"/>
      <c r="G2" s="46"/>
      <c r="H2" s="46"/>
      <c r="I2" s="46"/>
      <c r="J2" s="46"/>
      <c r="K2" s="46"/>
      <c r="L2" s="46"/>
      <c r="M2" s="46"/>
      <c r="N2" s="46"/>
      <c r="O2" s="46"/>
      <c r="P2" s="46"/>
      <c r="Q2" s="46"/>
      <c r="R2" s="46"/>
      <c r="S2" s="46"/>
    </row>
    <row r="3" spans="1:19" s="43" customFormat="1" ht="35.1" customHeight="1" x14ac:dyDescent="0.25">
      <c r="A3" s="41"/>
      <c r="B3" s="41"/>
      <c r="C3" s="41"/>
      <c r="D3" s="41"/>
      <c r="E3" s="41"/>
      <c r="F3" s="41"/>
      <c r="G3" s="41"/>
      <c r="H3" s="41"/>
      <c r="I3" s="41"/>
      <c r="J3" s="41"/>
      <c r="K3" s="41"/>
      <c r="L3" s="41"/>
      <c r="M3" s="41"/>
      <c r="N3" s="41"/>
      <c r="O3" s="41"/>
      <c r="P3" s="41"/>
      <c r="Q3" s="41"/>
      <c r="R3" s="42" t="s">
        <v>241</v>
      </c>
      <c r="S3" s="41"/>
    </row>
    <row r="4" spans="1:19" s="43" customFormat="1" ht="44.1" customHeight="1" x14ac:dyDescent="0.25">
      <c r="A4" s="155" t="s">
        <v>218</v>
      </c>
      <c r="B4" s="155"/>
      <c r="C4" s="155"/>
      <c r="D4" s="155"/>
      <c r="E4" s="155"/>
      <c r="F4" s="155"/>
      <c r="G4" s="155"/>
      <c r="H4" s="155"/>
      <c r="I4" s="155"/>
      <c r="J4" s="155"/>
      <c r="K4" s="155"/>
      <c r="L4" s="155"/>
      <c r="M4" s="155"/>
      <c r="N4" s="155"/>
      <c r="O4" s="155"/>
      <c r="P4" s="155"/>
      <c r="Q4" s="155"/>
      <c r="R4" s="155"/>
      <c r="S4" s="155"/>
    </row>
    <row r="5" spans="1:19" s="40" customFormat="1" ht="44.1" customHeight="1" x14ac:dyDescent="0.25">
      <c r="A5" s="153" t="s">
        <v>2</v>
      </c>
      <c r="B5" s="153"/>
      <c r="C5" s="153"/>
      <c r="D5" s="153"/>
      <c r="E5" s="153"/>
      <c r="F5" s="153"/>
      <c r="G5" s="153"/>
      <c r="H5" s="153"/>
      <c r="I5" s="153"/>
      <c r="J5" s="153"/>
      <c r="K5" s="153"/>
      <c r="L5" s="153"/>
      <c r="M5" s="153"/>
      <c r="N5" s="153"/>
      <c r="O5" s="153"/>
      <c r="P5" s="153"/>
      <c r="Q5" s="153"/>
      <c r="R5" s="153"/>
      <c r="S5" s="102"/>
    </row>
    <row r="6" spans="1:19" s="40" customFormat="1" ht="44.1" customHeight="1" x14ac:dyDescent="0.25">
      <c r="A6" s="153" t="s">
        <v>3</v>
      </c>
      <c r="B6" s="153"/>
      <c r="C6" s="153"/>
      <c r="D6" s="153"/>
      <c r="E6" s="153"/>
      <c r="F6" s="153"/>
      <c r="G6" s="153"/>
      <c r="H6" s="153"/>
      <c r="I6" s="153"/>
      <c r="J6" s="153"/>
      <c r="K6" s="153"/>
      <c r="L6" s="153"/>
      <c r="M6" s="153"/>
      <c r="N6" s="153"/>
      <c r="O6" s="153"/>
      <c r="P6" s="153"/>
      <c r="Q6" s="153"/>
      <c r="R6" s="153"/>
      <c r="S6" s="102"/>
    </row>
    <row r="7" spans="1:19" s="99" customFormat="1" ht="44.1" customHeight="1" x14ac:dyDescent="0.25">
      <c r="A7" s="154" t="s">
        <v>1</v>
      </c>
      <c r="B7" s="154"/>
      <c r="C7" s="154"/>
      <c r="D7" s="154"/>
      <c r="E7" s="154"/>
      <c r="F7" s="154"/>
      <c r="G7" s="154"/>
      <c r="H7" s="154"/>
      <c r="I7" s="154"/>
      <c r="J7" s="154"/>
      <c r="K7" s="154"/>
      <c r="L7" s="154"/>
      <c r="M7" s="154"/>
      <c r="N7" s="154"/>
      <c r="O7" s="154"/>
      <c r="P7" s="154"/>
      <c r="Q7" s="154"/>
      <c r="R7" s="154"/>
      <c r="S7" s="103"/>
    </row>
    <row r="8" spans="1:19" s="100" customFormat="1" ht="44.1" customHeight="1" x14ac:dyDescent="0.25">
      <c r="A8" s="153" t="s">
        <v>220</v>
      </c>
      <c r="B8" s="153"/>
      <c r="C8" s="153"/>
      <c r="D8" s="153"/>
      <c r="E8" s="153"/>
      <c r="F8" s="153"/>
      <c r="G8" s="153"/>
      <c r="H8" s="153"/>
      <c r="I8" s="153"/>
      <c r="J8" s="153"/>
      <c r="K8" s="153"/>
      <c r="L8" s="153"/>
      <c r="M8" s="153"/>
      <c r="N8" s="153"/>
      <c r="O8" s="153"/>
      <c r="P8" s="153"/>
      <c r="Q8" s="153"/>
      <c r="R8" s="153"/>
      <c r="S8" s="104"/>
    </row>
    <row r="9" spans="1:19" s="101" customFormat="1" ht="44.1" customHeight="1" x14ac:dyDescent="0.25">
      <c r="A9" s="153" t="s">
        <v>219</v>
      </c>
      <c r="B9" s="153"/>
      <c r="C9" s="153"/>
      <c r="D9" s="153"/>
      <c r="E9" s="153"/>
      <c r="F9" s="153"/>
      <c r="G9" s="153"/>
      <c r="H9" s="153"/>
      <c r="I9" s="153"/>
      <c r="J9" s="153"/>
      <c r="K9" s="153"/>
      <c r="L9" s="153"/>
      <c r="M9" s="153"/>
      <c r="N9" s="153"/>
      <c r="O9" s="153"/>
      <c r="P9" s="153"/>
      <c r="Q9" s="153"/>
      <c r="R9" s="153"/>
      <c r="S9" s="105"/>
    </row>
    <row r="10" spans="1:19" s="101" customFormat="1" ht="44.1" customHeight="1" x14ac:dyDescent="0.25">
      <c r="A10" s="154" t="s">
        <v>226</v>
      </c>
      <c r="B10" s="154"/>
      <c r="C10" s="154"/>
      <c r="D10" s="154"/>
      <c r="E10" s="154"/>
      <c r="F10" s="154"/>
      <c r="G10" s="154"/>
      <c r="H10" s="154"/>
      <c r="I10" s="154"/>
      <c r="J10" s="154"/>
      <c r="K10" s="154"/>
      <c r="L10" s="154"/>
      <c r="M10" s="154"/>
      <c r="N10" s="154"/>
      <c r="O10" s="154"/>
      <c r="P10" s="154"/>
      <c r="Q10" s="154"/>
      <c r="R10" s="154"/>
      <c r="S10" s="105"/>
    </row>
    <row r="11" spans="1:19" s="101" customFormat="1" ht="20.100000000000001" customHeight="1" x14ac:dyDescent="0.25"/>
  </sheetData>
  <mergeCells count="8">
    <mergeCell ref="Q1:R1"/>
    <mergeCell ref="A5:R5"/>
    <mergeCell ref="A6:R6"/>
    <mergeCell ref="A10:R10"/>
    <mergeCell ref="A7:R7"/>
    <mergeCell ref="A4:S4"/>
    <mergeCell ref="A8:R8"/>
    <mergeCell ref="A9:R9"/>
  </mergeCells>
  <hyperlinks>
    <hyperlink ref="A2:C2" location="'Table of Contents'!A1" display="Return to TOC"/>
    <hyperlink ref="Q1" location="'Table of Contents'!A1" display="'Table of Contents'!A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P163"/>
  <sheetViews>
    <sheetView workbookViewId="0">
      <selection activeCell="J3" sqref="J3:P4"/>
    </sheetView>
  </sheetViews>
  <sheetFormatPr defaultRowHeight="15" x14ac:dyDescent="0.25"/>
  <sheetData>
    <row r="3" spans="1:16" x14ac:dyDescent="0.25">
      <c r="A3" s="28" t="s">
        <v>33</v>
      </c>
      <c r="B3" s="28" t="s">
        <v>17</v>
      </c>
      <c r="C3" s="29" t="s">
        <v>19</v>
      </c>
      <c r="D3" s="29" t="s">
        <v>21</v>
      </c>
      <c r="E3" s="29" t="s">
        <v>30</v>
      </c>
      <c r="F3" s="29" t="s">
        <v>32</v>
      </c>
      <c r="G3" s="29" t="s">
        <v>31</v>
      </c>
      <c r="H3" s="30" t="s">
        <v>29</v>
      </c>
      <c r="J3" s="36" t="s">
        <v>17</v>
      </c>
      <c r="K3" s="36" t="s">
        <v>19</v>
      </c>
      <c r="L3" s="37" t="s">
        <v>21</v>
      </c>
      <c r="M3" s="38" t="s">
        <v>30</v>
      </c>
      <c r="N3" s="38" t="s">
        <v>32</v>
      </c>
      <c r="O3" s="38" t="s">
        <v>31</v>
      </c>
      <c r="P3" s="39" t="s">
        <v>29</v>
      </c>
    </row>
    <row r="4" spans="1:16" x14ac:dyDescent="0.25">
      <c r="A4" s="31" t="s">
        <v>50</v>
      </c>
      <c r="B4" s="32">
        <v>0.19444444444444445</v>
      </c>
      <c r="C4" s="33">
        <v>0.80555555555555558</v>
      </c>
      <c r="D4" s="33">
        <v>9.2592592592592587E-2</v>
      </c>
      <c r="E4" s="33">
        <v>8.3333333333333329E-2</v>
      </c>
      <c r="F4" s="33">
        <v>0</v>
      </c>
      <c r="G4" s="33">
        <v>2.7777777777777776E-2</v>
      </c>
      <c r="H4" s="34">
        <v>0.34259259259259262</v>
      </c>
      <c r="J4" s="23">
        <v>0.39629005059021921</v>
      </c>
      <c r="K4" s="23">
        <v>0.60370994940978073</v>
      </c>
      <c r="L4" s="23">
        <v>0.28257117349469296</v>
      </c>
      <c r="M4" s="23">
        <v>7.8781866878285881E-2</v>
      </c>
      <c r="N4" s="23">
        <v>1.8807657970439439E-2</v>
      </c>
      <c r="O4" s="23">
        <v>4.6265251463148499E-2</v>
      </c>
      <c r="P4" s="23">
        <v>0.19418708461462156</v>
      </c>
    </row>
    <row r="5" spans="1:16" x14ac:dyDescent="0.25">
      <c r="A5" s="56" t="s">
        <v>163</v>
      </c>
      <c r="B5" s="53">
        <v>0.75</v>
      </c>
      <c r="C5" s="54">
        <v>0.25</v>
      </c>
      <c r="D5" s="54">
        <v>0.6875</v>
      </c>
      <c r="E5" s="54">
        <v>0</v>
      </c>
      <c r="F5" s="54">
        <v>0</v>
      </c>
      <c r="G5" s="54">
        <v>6.25E-2</v>
      </c>
      <c r="H5" s="55">
        <v>6.25E-2</v>
      </c>
    </row>
    <row r="6" spans="1:16" x14ac:dyDescent="0.25">
      <c r="A6" s="49" t="s">
        <v>92</v>
      </c>
      <c r="B6" s="50">
        <v>0.2</v>
      </c>
      <c r="C6" s="51">
        <v>0.8</v>
      </c>
      <c r="D6" s="51">
        <v>0.1</v>
      </c>
      <c r="E6" s="51">
        <v>0</v>
      </c>
      <c r="F6" s="51">
        <v>0</v>
      </c>
      <c r="G6" s="51">
        <v>0.1</v>
      </c>
      <c r="H6" s="52">
        <v>0.6</v>
      </c>
    </row>
    <row r="7" spans="1:16" x14ac:dyDescent="0.25">
      <c r="A7" s="49" t="s">
        <v>178</v>
      </c>
      <c r="B7" s="50">
        <v>0.22222222222222221</v>
      </c>
      <c r="C7" s="51">
        <v>0.77777777777777779</v>
      </c>
      <c r="D7" s="51">
        <v>0.1111111111111111</v>
      </c>
      <c r="E7" s="51">
        <v>0.1111111111111111</v>
      </c>
      <c r="F7" s="51">
        <v>0</v>
      </c>
      <c r="G7" s="51">
        <v>0.1111111111111111</v>
      </c>
      <c r="H7" s="52">
        <v>0.16666666666666666</v>
      </c>
    </row>
    <row r="8" spans="1:16" x14ac:dyDescent="0.25">
      <c r="A8" s="56" t="s">
        <v>93</v>
      </c>
      <c r="B8" s="53">
        <v>0.18699186991869918</v>
      </c>
      <c r="C8" s="54">
        <v>0.81300813008130079</v>
      </c>
      <c r="D8" s="54">
        <v>4.878048780487805E-2</v>
      </c>
      <c r="E8" s="54">
        <v>0.12195121951219512</v>
      </c>
      <c r="F8" s="54">
        <v>8.130081300813009E-3</v>
      </c>
      <c r="G8" s="54">
        <v>1.6260162601626018E-2</v>
      </c>
      <c r="H8" s="55">
        <v>0.17073170731707318</v>
      </c>
    </row>
    <row r="9" spans="1:16" x14ac:dyDescent="0.25">
      <c r="A9" s="56" t="s">
        <v>51</v>
      </c>
      <c r="B9" s="53">
        <v>0.16763848396501457</v>
      </c>
      <c r="C9" s="54">
        <v>0.83236151603498543</v>
      </c>
      <c r="D9" s="54">
        <v>7.7259475218658891E-2</v>
      </c>
      <c r="E9" s="54">
        <v>6.5597667638483959E-2</v>
      </c>
      <c r="F9" s="54">
        <v>2.478134110787172E-2</v>
      </c>
      <c r="G9" s="54">
        <v>1.4577259475218658E-2</v>
      </c>
      <c r="H9" s="55">
        <v>0.18367346938775511</v>
      </c>
    </row>
    <row r="10" spans="1:16" x14ac:dyDescent="0.25">
      <c r="A10" s="56" t="s">
        <v>52</v>
      </c>
      <c r="B10" s="53">
        <v>9.3283582089552244E-2</v>
      </c>
      <c r="C10" s="54">
        <v>0.90671641791044777</v>
      </c>
      <c r="D10" s="54">
        <v>3.7313432835820892E-2</v>
      </c>
      <c r="E10" s="54">
        <v>1.8656716417910446E-2</v>
      </c>
      <c r="F10" s="54">
        <v>2.2388059701492536E-2</v>
      </c>
      <c r="G10" s="54">
        <v>1.1194029850746268E-2</v>
      </c>
      <c r="H10" s="55">
        <v>0.19776119402985073</v>
      </c>
    </row>
    <row r="11" spans="1:16" x14ac:dyDescent="0.25">
      <c r="A11" s="56" t="s">
        <v>94</v>
      </c>
      <c r="B11" s="53">
        <v>0.8</v>
      </c>
      <c r="C11" s="54">
        <v>0.2</v>
      </c>
      <c r="D11" s="54">
        <v>0.8</v>
      </c>
      <c r="E11" s="54">
        <v>0</v>
      </c>
      <c r="F11" s="54">
        <v>0</v>
      </c>
      <c r="G11" s="54">
        <v>0</v>
      </c>
      <c r="H11" s="55">
        <v>0</v>
      </c>
    </row>
    <row r="12" spans="1:16" x14ac:dyDescent="0.25">
      <c r="A12" s="56" t="s">
        <v>53</v>
      </c>
      <c r="B12" s="53">
        <v>0.29043789097408401</v>
      </c>
      <c r="C12" s="54">
        <v>0.70956210902591599</v>
      </c>
      <c r="D12" s="54">
        <v>0.22966934763181412</v>
      </c>
      <c r="E12" s="54">
        <v>4.4682752457551385E-2</v>
      </c>
      <c r="F12" s="54">
        <v>8.0428954423592495E-3</v>
      </c>
      <c r="G12" s="54">
        <v>2.5915996425379804E-2</v>
      </c>
      <c r="H12" s="55">
        <v>0.21358355674709562</v>
      </c>
    </row>
    <row r="13" spans="1:16" x14ac:dyDescent="0.25">
      <c r="A13" s="56" t="s">
        <v>54</v>
      </c>
      <c r="B13" s="53">
        <v>0.21205357142857142</v>
      </c>
      <c r="C13" s="54">
        <v>0.7879464285714286</v>
      </c>
      <c r="D13" s="54">
        <v>6.4732142857142863E-2</v>
      </c>
      <c r="E13" s="54">
        <v>0.11160714285714286</v>
      </c>
      <c r="F13" s="54">
        <v>1.7857142857142856E-2</v>
      </c>
      <c r="G13" s="54">
        <v>4.2410714285714288E-2</v>
      </c>
      <c r="H13" s="55">
        <v>0.19196428571428573</v>
      </c>
    </row>
    <row r="14" spans="1:16" x14ac:dyDescent="0.25">
      <c r="A14" s="56" t="s">
        <v>95</v>
      </c>
      <c r="B14" s="53">
        <v>0.48120300751879697</v>
      </c>
      <c r="C14" s="54">
        <v>0.51879699248120303</v>
      </c>
      <c r="D14" s="54">
        <v>0.39849624060150374</v>
      </c>
      <c r="E14" s="54">
        <v>2.2556390977443608E-2</v>
      </c>
      <c r="F14" s="54">
        <v>1.5037593984962405E-2</v>
      </c>
      <c r="G14" s="54">
        <v>6.0150375939849621E-2</v>
      </c>
      <c r="H14" s="55">
        <v>0.17293233082706766</v>
      </c>
    </row>
    <row r="15" spans="1:16" x14ac:dyDescent="0.25">
      <c r="A15" s="49" t="s">
        <v>96</v>
      </c>
      <c r="B15" s="50">
        <v>0.59459459459459463</v>
      </c>
      <c r="C15" s="51">
        <v>0.40540540540540543</v>
      </c>
      <c r="D15" s="51">
        <v>0.48310810810810811</v>
      </c>
      <c r="E15" s="51">
        <v>6.0810810810810814E-2</v>
      </c>
      <c r="F15" s="51">
        <v>1.3513513513513514E-2</v>
      </c>
      <c r="G15" s="51">
        <v>8.1081081081081086E-2</v>
      </c>
      <c r="H15" s="52">
        <v>0.12837837837837837</v>
      </c>
    </row>
    <row r="16" spans="1:16" x14ac:dyDescent="0.25">
      <c r="A16" s="56" t="s">
        <v>97</v>
      </c>
      <c r="B16" s="53">
        <v>0.72413793103448276</v>
      </c>
      <c r="C16" s="54">
        <v>0.27586206896551724</v>
      </c>
      <c r="D16" s="54">
        <v>0.62068965517241381</v>
      </c>
      <c r="E16" s="54">
        <v>0.10344827586206896</v>
      </c>
      <c r="F16" s="54">
        <v>0</v>
      </c>
      <c r="G16" s="54">
        <v>3.4482758620689655E-2</v>
      </c>
      <c r="H16" s="55">
        <v>6.8965517241379309E-2</v>
      </c>
    </row>
    <row r="17" spans="1:8" x14ac:dyDescent="0.25">
      <c r="A17" s="56" t="s">
        <v>55</v>
      </c>
      <c r="B17" s="53">
        <v>0.59134615384615385</v>
      </c>
      <c r="C17" s="54">
        <v>0.40865384615384615</v>
      </c>
      <c r="D17" s="54">
        <v>0.47596153846153844</v>
      </c>
      <c r="E17" s="54">
        <v>7.371794871794872E-2</v>
      </c>
      <c r="F17" s="54">
        <v>2.564102564102564E-2</v>
      </c>
      <c r="G17" s="54">
        <v>5.4487179487179488E-2</v>
      </c>
      <c r="H17" s="55">
        <v>0.15064102564102563</v>
      </c>
    </row>
    <row r="18" spans="1:8" x14ac:dyDescent="0.25">
      <c r="A18" s="56" t="s">
        <v>56</v>
      </c>
      <c r="B18" s="53">
        <v>0.74747474747474751</v>
      </c>
      <c r="C18" s="54">
        <v>0.25252525252525254</v>
      </c>
      <c r="D18" s="54">
        <v>0.58585858585858586</v>
      </c>
      <c r="E18" s="54">
        <v>0.1111111111111111</v>
      </c>
      <c r="F18" s="54">
        <v>2.0202020202020204E-2</v>
      </c>
      <c r="G18" s="54">
        <v>5.0505050505050504E-2</v>
      </c>
      <c r="H18" s="55">
        <v>8.0808080808080815E-2</v>
      </c>
    </row>
    <row r="19" spans="1:8" x14ac:dyDescent="0.25">
      <c r="A19" s="49" t="s">
        <v>179</v>
      </c>
      <c r="B19" s="50">
        <v>0.47058823529411764</v>
      </c>
      <c r="C19" s="51">
        <v>0.52941176470588236</v>
      </c>
      <c r="D19" s="51">
        <v>0.41176470588235292</v>
      </c>
      <c r="E19" s="51">
        <v>5.8823529411764705E-2</v>
      </c>
      <c r="F19" s="51">
        <v>5.8823529411764705E-2</v>
      </c>
      <c r="G19" s="51">
        <v>0.11764705882352941</v>
      </c>
      <c r="H19" s="52">
        <v>0.11764705882352941</v>
      </c>
    </row>
    <row r="20" spans="1:8" x14ac:dyDescent="0.25">
      <c r="A20" s="56" t="s">
        <v>57</v>
      </c>
      <c r="B20" s="53">
        <v>0.71084337349397586</v>
      </c>
      <c r="C20" s="54">
        <v>0.28915662650602408</v>
      </c>
      <c r="D20" s="54">
        <v>0.59036144578313254</v>
      </c>
      <c r="E20" s="54">
        <v>8.1927710843373497E-2</v>
      </c>
      <c r="F20" s="54">
        <v>9.6385542168674707E-3</v>
      </c>
      <c r="G20" s="54">
        <v>6.5060240963855417E-2</v>
      </c>
      <c r="H20" s="55">
        <v>7.2289156626506021E-2</v>
      </c>
    </row>
    <row r="21" spans="1:8" x14ac:dyDescent="0.25">
      <c r="A21" s="56" t="s">
        <v>58</v>
      </c>
      <c r="B21" s="53">
        <v>0.58663883089770352</v>
      </c>
      <c r="C21" s="54">
        <v>0.41336116910229648</v>
      </c>
      <c r="D21" s="54">
        <v>0.4989561586638831</v>
      </c>
      <c r="E21" s="54">
        <v>5.4279749478079335E-2</v>
      </c>
      <c r="F21" s="54">
        <v>1.4613778705636743E-2</v>
      </c>
      <c r="G21" s="54">
        <v>5.845511482254697E-2</v>
      </c>
      <c r="H21" s="55">
        <v>0.15866388308977036</v>
      </c>
    </row>
    <row r="22" spans="1:8" x14ac:dyDescent="0.25">
      <c r="A22" s="56" t="s">
        <v>59</v>
      </c>
      <c r="B22" s="53">
        <v>0.52969121140142517</v>
      </c>
      <c r="C22" s="54">
        <v>0.47030878859857483</v>
      </c>
      <c r="D22" s="54">
        <v>0.44655581947743467</v>
      </c>
      <c r="E22" s="54">
        <v>5.9382422802850353E-2</v>
      </c>
      <c r="F22" s="54">
        <v>9.5011876484560574E-3</v>
      </c>
      <c r="G22" s="54">
        <v>5.2256532066508314E-2</v>
      </c>
      <c r="H22" s="55">
        <v>0.1995249406175772</v>
      </c>
    </row>
    <row r="23" spans="1:8" x14ac:dyDescent="0.25">
      <c r="A23" s="49" t="s">
        <v>180</v>
      </c>
      <c r="B23" s="50">
        <v>0.26250000000000001</v>
      </c>
      <c r="C23" s="51">
        <v>0.73750000000000004</v>
      </c>
      <c r="D23" s="51">
        <v>0.17499999999999999</v>
      </c>
      <c r="E23" s="51">
        <v>5.6250000000000001E-2</v>
      </c>
      <c r="F23" s="51">
        <v>1.2500000000000001E-2</v>
      </c>
      <c r="G23" s="51">
        <v>6.25E-2</v>
      </c>
      <c r="H23" s="52">
        <v>0.28749999999999998</v>
      </c>
    </row>
    <row r="24" spans="1:8" x14ac:dyDescent="0.25">
      <c r="A24" s="49" t="s">
        <v>98</v>
      </c>
      <c r="B24" s="50">
        <v>0.49113233287858116</v>
      </c>
      <c r="C24" s="51">
        <v>0.50886766712141884</v>
      </c>
      <c r="D24" s="51">
        <v>0.40927694406548432</v>
      </c>
      <c r="E24" s="51">
        <v>4.5020463847203276E-2</v>
      </c>
      <c r="F24" s="51">
        <v>1.7735334242837655E-2</v>
      </c>
      <c r="G24" s="51">
        <v>3.8199181446111868E-2</v>
      </c>
      <c r="H24" s="52">
        <v>0.25102319236016374</v>
      </c>
    </row>
    <row r="25" spans="1:8" x14ac:dyDescent="0.25">
      <c r="A25" s="56" t="s">
        <v>181</v>
      </c>
      <c r="B25" s="53">
        <v>0.18803418803418803</v>
      </c>
      <c r="C25" s="54">
        <v>0.81196581196581197</v>
      </c>
      <c r="D25" s="54">
        <v>5.9829059829059832E-2</v>
      </c>
      <c r="E25" s="54">
        <v>1.7094017094017096E-2</v>
      </c>
      <c r="F25" s="54">
        <v>8.5470085470085472E-2</v>
      </c>
      <c r="G25" s="54">
        <v>2.564102564102564E-2</v>
      </c>
      <c r="H25" s="55">
        <v>0.1623931623931624</v>
      </c>
    </row>
    <row r="26" spans="1:8" x14ac:dyDescent="0.25">
      <c r="A26" s="56" t="s">
        <v>60</v>
      </c>
      <c r="B26" s="53">
        <v>0.39792899408284022</v>
      </c>
      <c r="C26" s="54">
        <v>0.60207100591715978</v>
      </c>
      <c r="D26" s="54">
        <v>0.30769230769230771</v>
      </c>
      <c r="E26" s="54">
        <v>5.7692307692307696E-2</v>
      </c>
      <c r="F26" s="54">
        <v>2.2189349112426034E-2</v>
      </c>
      <c r="G26" s="54">
        <v>3.6982248520710061E-2</v>
      </c>
      <c r="H26" s="55">
        <v>0.23816568047337278</v>
      </c>
    </row>
    <row r="27" spans="1:8" x14ac:dyDescent="0.25">
      <c r="A27" s="56" t="s">
        <v>164</v>
      </c>
      <c r="B27" s="53">
        <v>0.2</v>
      </c>
      <c r="C27" s="54">
        <v>0.8</v>
      </c>
      <c r="D27" s="54">
        <v>0.1793103448275862</v>
      </c>
      <c r="E27" s="54">
        <v>6.8965517241379309E-3</v>
      </c>
      <c r="F27" s="54">
        <v>6.8965517241379309E-3</v>
      </c>
      <c r="G27" s="54">
        <v>6.8965517241379309E-3</v>
      </c>
      <c r="H27" s="55">
        <v>0.22068965517241379</v>
      </c>
    </row>
    <row r="28" spans="1:8" x14ac:dyDescent="0.25">
      <c r="A28" s="49" t="s">
        <v>182</v>
      </c>
      <c r="B28" s="50">
        <v>0.71328671328671334</v>
      </c>
      <c r="C28" s="51">
        <v>0.28671328671328672</v>
      </c>
      <c r="D28" s="51">
        <v>0.62937062937062938</v>
      </c>
      <c r="E28" s="51">
        <v>5.5944055944055944E-2</v>
      </c>
      <c r="F28" s="51">
        <v>1.3986013986013986E-2</v>
      </c>
      <c r="G28" s="51">
        <v>6.2937062937062943E-2</v>
      </c>
      <c r="H28" s="52">
        <v>9.7902097902097904E-2</v>
      </c>
    </row>
    <row r="29" spans="1:8" x14ac:dyDescent="0.25">
      <c r="A29" s="56" t="s">
        <v>61</v>
      </c>
      <c r="B29" s="53">
        <v>0.48548812664907653</v>
      </c>
      <c r="C29" s="54">
        <v>0.51451187335092352</v>
      </c>
      <c r="D29" s="54">
        <v>0.37598944591029021</v>
      </c>
      <c r="E29" s="54">
        <v>7.5197889182058053E-2</v>
      </c>
      <c r="F29" s="54">
        <v>1.1873350923482849E-2</v>
      </c>
      <c r="G29" s="54">
        <v>5.2770448548812667E-2</v>
      </c>
      <c r="H29" s="55">
        <v>0.17282321899736147</v>
      </c>
    </row>
    <row r="30" spans="1:8" x14ac:dyDescent="0.25">
      <c r="A30" s="56" t="s">
        <v>62</v>
      </c>
      <c r="B30" s="53">
        <v>0.50270270270270268</v>
      </c>
      <c r="C30" s="54">
        <v>0.49729729729729732</v>
      </c>
      <c r="D30" s="54">
        <v>0.37657657657657656</v>
      </c>
      <c r="E30" s="54">
        <v>7.3873873873873869E-2</v>
      </c>
      <c r="F30" s="54">
        <v>1.6216216216216217E-2</v>
      </c>
      <c r="G30" s="54">
        <v>7.3873873873873869E-2</v>
      </c>
      <c r="H30" s="55">
        <v>0.17297297297297298</v>
      </c>
    </row>
    <row r="31" spans="1:8" x14ac:dyDescent="0.25">
      <c r="A31" s="49" t="s">
        <v>99</v>
      </c>
      <c r="B31" s="50">
        <v>0.64257028112449799</v>
      </c>
      <c r="C31" s="51">
        <v>0.35742971887550201</v>
      </c>
      <c r="D31" s="51">
        <v>0.51807228915662651</v>
      </c>
      <c r="E31" s="51">
        <v>9.6385542168674704E-2</v>
      </c>
      <c r="F31" s="51">
        <v>2.8112449799196786E-2</v>
      </c>
      <c r="G31" s="51">
        <v>4.4176706827309238E-2</v>
      </c>
      <c r="H31" s="52">
        <v>7.2289156626506021E-2</v>
      </c>
    </row>
    <row r="32" spans="1:8" x14ac:dyDescent="0.25">
      <c r="A32" s="49" t="s">
        <v>100</v>
      </c>
      <c r="B32" s="50">
        <v>0.5791505791505791</v>
      </c>
      <c r="C32" s="51">
        <v>0.42084942084942084</v>
      </c>
      <c r="D32" s="51">
        <v>0.4826254826254826</v>
      </c>
      <c r="E32" s="51">
        <v>5.7915057915057917E-2</v>
      </c>
      <c r="F32" s="51">
        <v>1.1583011583011582E-2</v>
      </c>
      <c r="G32" s="51">
        <v>6.9498069498069498E-2</v>
      </c>
      <c r="H32" s="52">
        <v>9.6525096525096526E-2</v>
      </c>
    </row>
    <row r="33" spans="1:8" x14ac:dyDescent="0.25">
      <c r="A33" s="56" t="s">
        <v>101</v>
      </c>
      <c r="B33" s="53">
        <v>0.625</v>
      </c>
      <c r="C33" s="54">
        <v>0.375</v>
      </c>
      <c r="D33" s="54">
        <v>0.4375</v>
      </c>
      <c r="E33" s="54">
        <v>9.375E-2</v>
      </c>
      <c r="F33" s="54">
        <v>0</v>
      </c>
      <c r="G33" s="54">
        <v>0.1875</v>
      </c>
      <c r="H33" s="55">
        <v>3.125E-2</v>
      </c>
    </row>
    <row r="34" spans="1:8" x14ac:dyDescent="0.25">
      <c r="A34" s="56" t="s">
        <v>183</v>
      </c>
      <c r="B34" s="53">
        <v>0.14030612244897958</v>
      </c>
      <c r="C34" s="54">
        <v>0.85969387755102045</v>
      </c>
      <c r="D34" s="54">
        <v>7.9081632653061229E-2</v>
      </c>
      <c r="E34" s="54">
        <v>4.336734693877551E-2</v>
      </c>
      <c r="F34" s="54">
        <v>1.020408163265306E-2</v>
      </c>
      <c r="G34" s="54">
        <v>1.7857142857142856E-2</v>
      </c>
      <c r="H34" s="55">
        <v>0.15051020408163265</v>
      </c>
    </row>
    <row r="35" spans="1:8" x14ac:dyDescent="0.25">
      <c r="A35" s="56" t="s">
        <v>184</v>
      </c>
      <c r="B35" s="53">
        <v>0.4</v>
      </c>
      <c r="C35" s="54">
        <v>0.6</v>
      </c>
      <c r="D35" s="54">
        <v>0.33333333333333331</v>
      </c>
      <c r="E35" s="54">
        <v>6.6666666666666666E-2</v>
      </c>
      <c r="F35" s="54">
        <v>2.2222222222222223E-2</v>
      </c>
      <c r="G35" s="54">
        <v>0</v>
      </c>
      <c r="H35" s="55">
        <v>0.24444444444444444</v>
      </c>
    </row>
    <row r="36" spans="1:8" x14ac:dyDescent="0.25">
      <c r="A36" s="56" t="s">
        <v>102</v>
      </c>
      <c r="B36" s="53">
        <v>0.33333333333333331</v>
      </c>
      <c r="C36" s="54">
        <v>0.66666666666666663</v>
      </c>
      <c r="D36" s="54">
        <v>0.16666666666666666</v>
      </c>
      <c r="E36" s="54">
        <v>0.16666666666666666</v>
      </c>
      <c r="F36" s="54">
        <v>0</v>
      </c>
      <c r="G36" s="54">
        <v>0</v>
      </c>
      <c r="H36" s="55">
        <v>0.16666666666666666</v>
      </c>
    </row>
    <row r="37" spans="1:8" x14ac:dyDescent="0.25">
      <c r="A37" s="56" t="s">
        <v>103</v>
      </c>
      <c r="B37" s="53">
        <v>0.54166666666666663</v>
      </c>
      <c r="C37" s="54">
        <v>0.45833333333333331</v>
      </c>
      <c r="D37" s="54">
        <v>0.41666666666666669</v>
      </c>
      <c r="E37" s="54">
        <v>8.3333333333333329E-2</v>
      </c>
      <c r="F37" s="54">
        <v>4.1666666666666664E-2</v>
      </c>
      <c r="G37" s="54">
        <v>4.1666666666666664E-2</v>
      </c>
      <c r="H37" s="55">
        <v>0.16666666666666666</v>
      </c>
    </row>
    <row r="38" spans="1:8" x14ac:dyDescent="0.25">
      <c r="A38" s="56" t="s">
        <v>63</v>
      </c>
      <c r="B38" s="53">
        <v>0.54641909814323608</v>
      </c>
      <c r="C38" s="54">
        <v>0.45358090185676392</v>
      </c>
      <c r="D38" s="54">
        <v>0.45888594164456231</v>
      </c>
      <c r="E38" s="54">
        <v>6.3660477453580902E-2</v>
      </c>
      <c r="F38" s="54">
        <v>1.8567639257294429E-2</v>
      </c>
      <c r="G38" s="54">
        <v>5.0397877984084884E-2</v>
      </c>
      <c r="H38" s="55">
        <v>0.15915119363395225</v>
      </c>
    </row>
    <row r="39" spans="1:8" x14ac:dyDescent="0.25">
      <c r="A39" s="56" t="s">
        <v>64</v>
      </c>
      <c r="B39" s="53">
        <v>0.64615384615384619</v>
      </c>
      <c r="C39" s="54">
        <v>0.35384615384615387</v>
      </c>
      <c r="D39" s="54">
        <v>0.47692307692307695</v>
      </c>
      <c r="E39" s="54">
        <v>0.12307692307692308</v>
      </c>
      <c r="F39" s="54">
        <v>3.0769230769230771E-2</v>
      </c>
      <c r="G39" s="54">
        <v>0.13846153846153847</v>
      </c>
      <c r="H39" s="55">
        <v>7.6923076923076927E-2</v>
      </c>
    </row>
    <row r="40" spans="1:8" x14ac:dyDescent="0.25">
      <c r="A40" s="49" t="s">
        <v>104</v>
      </c>
      <c r="B40" s="50">
        <v>0.54016620498614953</v>
      </c>
      <c r="C40" s="51">
        <v>0.45983379501385041</v>
      </c>
      <c r="D40" s="51">
        <v>0.46260387811634351</v>
      </c>
      <c r="E40" s="51">
        <v>5.5401662049861494E-2</v>
      </c>
      <c r="F40" s="51">
        <v>1.662049861495845E-2</v>
      </c>
      <c r="G40" s="51">
        <v>3.8781163434903045E-2</v>
      </c>
      <c r="H40" s="52">
        <v>0.16343490304709141</v>
      </c>
    </row>
    <row r="41" spans="1:8" x14ac:dyDescent="0.25">
      <c r="A41" s="56" t="s">
        <v>185</v>
      </c>
      <c r="B41" s="53">
        <v>0.14432989690721648</v>
      </c>
      <c r="C41" s="54">
        <v>0.85567010309278346</v>
      </c>
      <c r="D41" s="54">
        <v>0.12371134020618557</v>
      </c>
      <c r="E41" s="54">
        <v>1.0309278350515464E-2</v>
      </c>
      <c r="F41" s="54">
        <v>0</v>
      </c>
      <c r="G41" s="54">
        <v>2.0618556701030927E-2</v>
      </c>
      <c r="H41" s="55">
        <v>0.25773195876288657</v>
      </c>
    </row>
    <row r="42" spans="1:8" x14ac:dyDescent="0.25">
      <c r="A42" s="56" t="s">
        <v>43</v>
      </c>
      <c r="B42" s="53">
        <v>0.25523560209424084</v>
      </c>
      <c r="C42" s="54">
        <v>0.74476439790575921</v>
      </c>
      <c r="D42" s="54">
        <v>0.18193717277486912</v>
      </c>
      <c r="E42" s="54">
        <v>4.9738219895287955E-2</v>
      </c>
      <c r="F42" s="54">
        <v>6.5445026178010471E-3</v>
      </c>
      <c r="G42" s="54">
        <v>3.0104712041884817E-2</v>
      </c>
      <c r="H42" s="55">
        <v>0.37565445026178013</v>
      </c>
    </row>
    <row r="43" spans="1:8" x14ac:dyDescent="0.25">
      <c r="A43" s="56" t="s">
        <v>105</v>
      </c>
      <c r="B43" s="53">
        <v>0.42528735632183906</v>
      </c>
      <c r="C43" s="54">
        <v>0.57471264367816088</v>
      </c>
      <c r="D43" s="54">
        <v>0.32758620689655171</v>
      </c>
      <c r="E43" s="54">
        <v>8.0459770114942528E-2</v>
      </c>
      <c r="F43" s="54">
        <v>2.2988505747126436E-2</v>
      </c>
      <c r="G43" s="54">
        <v>5.7471264367816091E-2</v>
      </c>
      <c r="H43" s="55">
        <v>0.12643678160919541</v>
      </c>
    </row>
    <row r="44" spans="1:8" x14ac:dyDescent="0.25">
      <c r="A44" s="56" t="s">
        <v>44</v>
      </c>
      <c r="B44" s="53">
        <v>0.38666666666666666</v>
      </c>
      <c r="C44" s="54">
        <v>0.61333333333333329</v>
      </c>
      <c r="D44" s="54">
        <v>0.16</v>
      </c>
      <c r="E44" s="54">
        <v>6.6666666666666666E-2</v>
      </c>
      <c r="F44" s="54">
        <v>0.13333333333333333</v>
      </c>
      <c r="G44" s="54">
        <v>0</v>
      </c>
      <c r="H44" s="55">
        <v>0.16</v>
      </c>
    </row>
    <row r="45" spans="1:8" x14ac:dyDescent="0.25">
      <c r="A45" s="49" t="s">
        <v>106</v>
      </c>
      <c r="B45" s="50">
        <v>0.23749999999999999</v>
      </c>
      <c r="C45" s="51">
        <v>0.76249999999999996</v>
      </c>
      <c r="D45" s="51">
        <v>8.7499999999999994E-2</v>
      </c>
      <c r="E45" s="51">
        <v>2.5000000000000001E-2</v>
      </c>
      <c r="F45" s="51">
        <v>0.1125</v>
      </c>
      <c r="G45" s="51">
        <v>2.5000000000000001E-2</v>
      </c>
      <c r="H45" s="52">
        <v>0.2</v>
      </c>
    </row>
    <row r="46" spans="1:8" x14ac:dyDescent="0.25">
      <c r="A46" s="49" t="s">
        <v>107</v>
      </c>
      <c r="B46" s="50">
        <v>0.59015025041736224</v>
      </c>
      <c r="C46" s="51">
        <v>0.40984974958263776</v>
      </c>
      <c r="D46" s="51">
        <v>0.43989983305509184</v>
      </c>
      <c r="E46" s="51">
        <v>0.1001669449081803</v>
      </c>
      <c r="F46" s="51">
        <v>2.8380634390651086E-2</v>
      </c>
      <c r="G46" s="51">
        <v>5.3422370617696162E-2</v>
      </c>
      <c r="H46" s="52">
        <v>0.13439065108514189</v>
      </c>
    </row>
    <row r="47" spans="1:8" x14ac:dyDescent="0.25">
      <c r="A47" s="56" t="s">
        <v>108</v>
      </c>
      <c r="B47" s="53">
        <v>0.7024793388429752</v>
      </c>
      <c r="C47" s="54">
        <v>0.2975206611570248</v>
      </c>
      <c r="D47" s="54">
        <v>8.2644628099173556E-2</v>
      </c>
      <c r="E47" s="54">
        <v>0.57024793388429751</v>
      </c>
      <c r="F47" s="54">
        <v>0.10743801652892562</v>
      </c>
      <c r="G47" s="54">
        <v>8.2644628099173556E-3</v>
      </c>
      <c r="H47" s="55">
        <v>4.9586776859504134E-2</v>
      </c>
    </row>
    <row r="48" spans="1:8" x14ac:dyDescent="0.25">
      <c r="A48" s="56" t="s">
        <v>109</v>
      </c>
      <c r="B48" s="53">
        <v>0.20542635658914729</v>
      </c>
      <c r="C48" s="54">
        <v>0.79457364341085268</v>
      </c>
      <c r="D48" s="54">
        <v>0.10465116279069768</v>
      </c>
      <c r="E48" s="54">
        <v>8.1395348837209308E-2</v>
      </c>
      <c r="F48" s="54">
        <v>1.1627906976744186E-2</v>
      </c>
      <c r="G48" s="54">
        <v>1.1627906976744186E-2</v>
      </c>
      <c r="H48" s="55">
        <v>0.24806201550387597</v>
      </c>
    </row>
    <row r="49" spans="1:8" x14ac:dyDescent="0.25">
      <c r="A49" s="56" t="s">
        <v>186</v>
      </c>
      <c r="B49" s="53">
        <v>0.1649269311064718</v>
      </c>
      <c r="C49" s="54">
        <v>0.83507306889352817</v>
      </c>
      <c r="D49" s="54">
        <v>0.11899791231732777</v>
      </c>
      <c r="E49" s="54">
        <v>3.3402922755741124E-2</v>
      </c>
      <c r="F49" s="54">
        <v>1.0438413361169102E-2</v>
      </c>
      <c r="G49" s="54">
        <v>2.2964509394572025E-2</v>
      </c>
      <c r="H49" s="55">
        <v>0.24008350730688935</v>
      </c>
    </row>
    <row r="50" spans="1:8" x14ac:dyDescent="0.25">
      <c r="A50" s="56" t="s">
        <v>65</v>
      </c>
      <c r="B50" s="53">
        <v>0.1703958691910499</v>
      </c>
      <c r="C50" s="54">
        <v>0.82960413080895012</v>
      </c>
      <c r="D50" s="54">
        <v>9.8106712564543896E-2</v>
      </c>
      <c r="E50" s="54">
        <v>6.3683304647160072E-2</v>
      </c>
      <c r="F50" s="54">
        <v>8.6058519793459545E-3</v>
      </c>
      <c r="G50" s="54">
        <v>1.8932874354561102E-2</v>
      </c>
      <c r="H50" s="55">
        <v>0.22719449225473323</v>
      </c>
    </row>
    <row r="51" spans="1:8" x14ac:dyDescent="0.25">
      <c r="A51" s="56" t="s">
        <v>66</v>
      </c>
      <c r="B51" s="53">
        <v>0.12834224598930483</v>
      </c>
      <c r="C51" s="54">
        <v>0.87165775401069523</v>
      </c>
      <c r="D51" s="54">
        <v>4.2780748663101602E-2</v>
      </c>
      <c r="E51" s="54">
        <v>7.4866310160427801E-2</v>
      </c>
      <c r="F51" s="54">
        <v>1.06951871657754E-2</v>
      </c>
      <c r="G51" s="54">
        <v>2.6737967914438502E-2</v>
      </c>
      <c r="H51" s="55">
        <v>0.19786096256684493</v>
      </c>
    </row>
    <row r="52" spans="1:8" x14ac:dyDescent="0.25">
      <c r="A52" s="56" t="s">
        <v>165</v>
      </c>
      <c r="B52" s="53">
        <v>0.14705882352941177</v>
      </c>
      <c r="C52" s="54">
        <v>0.8529411764705882</v>
      </c>
      <c r="D52" s="54">
        <v>5.8823529411764705E-2</v>
      </c>
      <c r="E52" s="54">
        <v>5.8823529411764705E-2</v>
      </c>
      <c r="F52" s="54">
        <v>2.9411764705882353E-2</v>
      </c>
      <c r="G52" s="54">
        <v>0</v>
      </c>
      <c r="H52" s="55">
        <v>0.23529411764705882</v>
      </c>
    </row>
    <row r="53" spans="1:8" x14ac:dyDescent="0.25">
      <c r="A53" s="56" t="s">
        <v>110</v>
      </c>
      <c r="B53" s="53">
        <v>0.43830570902394106</v>
      </c>
      <c r="C53" s="54">
        <v>0.56169429097605894</v>
      </c>
      <c r="D53" s="54">
        <v>0.34622467771639043</v>
      </c>
      <c r="E53" s="54">
        <v>6.9981583793738492E-2</v>
      </c>
      <c r="F53" s="54">
        <v>2.2099447513812154E-2</v>
      </c>
      <c r="G53" s="54">
        <v>5.1565377532228361E-2</v>
      </c>
      <c r="H53" s="55">
        <v>0.19889502762430938</v>
      </c>
    </row>
    <row r="54" spans="1:8" x14ac:dyDescent="0.25">
      <c r="A54" s="56" t="s">
        <v>67</v>
      </c>
      <c r="B54" s="53">
        <v>0.52363299351251158</v>
      </c>
      <c r="C54" s="54">
        <v>0.47636700648748842</v>
      </c>
      <c r="D54" s="54">
        <v>0.40871177015755328</v>
      </c>
      <c r="E54" s="54">
        <v>7.6923076923076927E-2</v>
      </c>
      <c r="F54" s="54">
        <v>1.1121408711770158E-2</v>
      </c>
      <c r="G54" s="54">
        <v>6.2094531974050043E-2</v>
      </c>
      <c r="H54" s="55">
        <v>0.21130676552363301</v>
      </c>
    </row>
    <row r="55" spans="1:8" x14ac:dyDescent="0.25">
      <c r="A55" s="56" t="s">
        <v>68</v>
      </c>
      <c r="B55" s="53">
        <v>0.40425531914893614</v>
      </c>
      <c r="C55" s="54">
        <v>0.5957446808510638</v>
      </c>
      <c r="D55" s="54">
        <v>0.19148936170212766</v>
      </c>
      <c r="E55" s="54">
        <v>0.18439716312056736</v>
      </c>
      <c r="F55" s="54">
        <v>7.0921985815602835E-3</v>
      </c>
      <c r="G55" s="54">
        <v>3.5460992907801421E-2</v>
      </c>
      <c r="H55" s="55">
        <v>0.29078014184397161</v>
      </c>
    </row>
    <row r="56" spans="1:8" x14ac:dyDescent="0.25">
      <c r="A56" s="56" t="s">
        <v>69</v>
      </c>
      <c r="B56" s="53">
        <v>0.5145413870246085</v>
      </c>
      <c r="C56" s="54">
        <v>0.4854586129753915</v>
      </c>
      <c r="D56" s="54">
        <v>0.42393736017897093</v>
      </c>
      <c r="E56" s="54">
        <v>6.3758389261744972E-2</v>
      </c>
      <c r="F56" s="54">
        <v>1.1185682326621925E-2</v>
      </c>
      <c r="G56" s="54">
        <v>4.6979865771812082E-2</v>
      </c>
      <c r="H56" s="55">
        <v>0.20805369127516779</v>
      </c>
    </row>
    <row r="57" spans="1:8" x14ac:dyDescent="0.25">
      <c r="A57" s="56" t="s">
        <v>187</v>
      </c>
      <c r="B57" s="53">
        <v>0.46927374301675978</v>
      </c>
      <c r="C57" s="54">
        <v>0.53072625698324027</v>
      </c>
      <c r="D57" s="54">
        <v>0.37988826815642457</v>
      </c>
      <c r="E57" s="54">
        <v>7.2625698324022353E-2</v>
      </c>
      <c r="F57" s="54">
        <v>3.9106145251396648E-2</v>
      </c>
      <c r="G57" s="54">
        <v>4.4692737430167599E-2</v>
      </c>
      <c r="H57" s="55">
        <v>0.14525139664804471</v>
      </c>
    </row>
    <row r="58" spans="1:8" x14ac:dyDescent="0.25">
      <c r="A58" s="56" t="s">
        <v>70</v>
      </c>
      <c r="B58" s="53">
        <v>0.23380281690140844</v>
      </c>
      <c r="C58" s="54">
        <v>0.76619718309859153</v>
      </c>
      <c r="D58" s="54">
        <v>0.11408450704225352</v>
      </c>
      <c r="E58" s="54">
        <v>0.10704225352112676</v>
      </c>
      <c r="F58" s="54">
        <v>4.2253521126760559E-3</v>
      </c>
      <c r="G58" s="54">
        <v>2.8169014084507043E-2</v>
      </c>
      <c r="H58" s="55">
        <v>0.1704225352112676</v>
      </c>
    </row>
    <row r="59" spans="1:8" x14ac:dyDescent="0.25">
      <c r="A59" s="49" t="s">
        <v>188</v>
      </c>
      <c r="B59" s="50">
        <v>0.125</v>
      </c>
      <c r="C59" s="51">
        <v>0.875</v>
      </c>
      <c r="D59" s="51">
        <v>0.1</v>
      </c>
      <c r="E59" s="51">
        <v>2.5000000000000001E-2</v>
      </c>
      <c r="F59" s="51">
        <v>0</v>
      </c>
      <c r="G59" s="51">
        <v>0.05</v>
      </c>
      <c r="H59" s="52">
        <v>0.22500000000000001</v>
      </c>
    </row>
    <row r="60" spans="1:8" x14ac:dyDescent="0.25">
      <c r="A60" s="56" t="s">
        <v>71</v>
      </c>
      <c r="B60" s="53">
        <v>0.13732394366197184</v>
      </c>
      <c r="C60" s="54">
        <v>0.86267605633802813</v>
      </c>
      <c r="D60" s="54">
        <v>5.9859154929577461E-2</v>
      </c>
      <c r="E60" s="54">
        <v>6.6901408450704219E-2</v>
      </c>
      <c r="F60" s="54">
        <v>1.0563380281690141E-2</v>
      </c>
      <c r="G60" s="54">
        <v>2.1126760563380281E-2</v>
      </c>
      <c r="H60" s="55">
        <v>0.26056338028169013</v>
      </c>
    </row>
    <row r="61" spans="1:8" x14ac:dyDescent="0.25">
      <c r="A61" s="56" t="s">
        <v>189</v>
      </c>
      <c r="B61" s="53">
        <v>4.807692307692308E-2</v>
      </c>
      <c r="C61" s="54">
        <v>0.95192307692307687</v>
      </c>
      <c r="D61" s="54">
        <v>2.8846153846153848E-2</v>
      </c>
      <c r="E61" s="54">
        <v>1.9230769230769232E-2</v>
      </c>
      <c r="F61" s="54">
        <v>0</v>
      </c>
      <c r="G61" s="54">
        <v>0</v>
      </c>
      <c r="H61" s="55">
        <v>0.55769230769230771</v>
      </c>
    </row>
    <row r="62" spans="1:8" x14ac:dyDescent="0.25">
      <c r="A62" s="56" t="s">
        <v>111</v>
      </c>
      <c r="B62" s="53">
        <v>0.60431654676258995</v>
      </c>
      <c r="C62" s="54">
        <v>0.39568345323741005</v>
      </c>
      <c r="D62" s="54">
        <v>0.37170263788968827</v>
      </c>
      <c r="E62" s="54">
        <v>6.7146282973621102E-2</v>
      </c>
      <c r="F62" s="54">
        <v>2.1582733812949641E-2</v>
      </c>
      <c r="G62" s="54">
        <v>0.24700239808153476</v>
      </c>
      <c r="H62" s="55">
        <v>0.11510791366906475</v>
      </c>
    </row>
    <row r="63" spans="1:8" x14ac:dyDescent="0.25">
      <c r="A63" s="56" t="s">
        <v>166</v>
      </c>
      <c r="B63" s="53">
        <v>0.42045454545454547</v>
      </c>
      <c r="C63" s="54">
        <v>0.57954545454545459</v>
      </c>
      <c r="D63" s="54">
        <v>0.35227272727272729</v>
      </c>
      <c r="E63" s="54">
        <v>4.5454545454545456E-2</v>
      </c>
      <c r="F63" s="54">
        <v>0</v>
      </c>
      <c r="G63" s="54">
        <v>3.4090909090909088E-2</v>
      </c>
      <c r="H63" s="55">
        <v>0.21590909090909091</v>
      </c>
    </row>
    <row r="64" spans="1:8" x14ac:dyDescent="0.25">
      <c r="A64" s="56" t="s">
        <v>190</v>
      </c>
      <c r="B64" s="53">
        <v>0.26277372262773724</v>
      </c>
      <c r="C64" s="54">
        <v>0.73722627737226276</v>
      </c>
      <c r="D64" s="54">
        <v>0.11678832116788321</v>
      </c>
      <c r="E64" s="54">
        <v>5.8394160583941604E-2</v>
      </c>
      <c r="F64" s="54">
        <v>7.2992700729927001E-2</v>
      </c>
      <c r="G64" s="54">
        <v>1.4598540145985401E-2</v>
      </c>
      <c r="H64" s="55">
        <v>0.19708029197080293</v>
      </c>
    </row>
    <row r="65" spans="1:8" x14ac:dyDescent="0.25">
      <c r="A65" s="56" t="s">
        <v>191</v>
      </c>
      <c r="B65" s="53">
        <v>0.24444444444444444</v>
      </c>
      <c r="C65" s="54">
        <v>0.75555555555555554</v>
      </c>
      <c r="D65" s="54">
        <v>0.1</v>
      </c>
      <c r="E65" s="54">
        <v>3.3333333333333333E-2</v>
      </c>
      <c r="F65" s="54">
        <v>0.1</v>
      </c>
      <c r="G65" s="54">
        <v>1.1111111111111112E-2</v>
      </c>
      <c r="H65" s="55">
        <v>0.15555555555555556</v>
      </c>
    </row>
    <row r="66" spans="1:8" x14ac:dyDescent="0.25">
      <c r="A66" s="56" t="s">
        <v>167</v>
      </c>
      <c r="B66" s="53">
        <v>0.51111111111111107</v>
      </c>
      <c r="C66" s="54">
        <v>0.48888888888888887</v>
      </c>
      <c r="D66" s="54">
        <v>0.38518518518518519</v>
      </c>
      <c r="E66" s="54">
        <v>8.1481481481481488E-2</v>
      </c>
      <c r="F66" s="54">
        <v>2.2222222222222223E-2</v>
      </c>
      <c r="G66" s="54">
        <v>5.185185185185185E-2</v>
      </c>
      <c r="H66" s="55">
        <v>0.16296296296296298</v>
      </c>
    </row>
    <row r="67" spans="1:8" x14ac:dyDescent="0.25">
      <c r="A67" s="56" t="s">
        <v>72</v>
      </c>
      <c r="B67" s="53">
        <v>0.13595800524934384</v>
      </c>
      <c r="C67" s="54">
        <v>0.86404199475065613</v>
      </c>
      <c r="D67" s="54">
        <v>6.6141732283464566E-2</v>
      </c>
      <c r="E67" s="54">
        <v>5.6167979002624671E-2</v>
      </c>
      <c r="F67" s="54">
        <v>1.3123359580052493E-2</v>
      </c>
      <c r="G67" s="54">
        <v>1.3123359580052493E-2</v>
      </c>
      <c r="H67" s="55">
        <v>0.17112860892388451</v>
      </c>
    </row>
    <row r="68" spans="1:8" x14ac:dyDescent="0.25">
      <c r="A68" s="56" t="s">
        <v>73</v>
      </c>
      <c r="B68" s="53">
        <v>0.1419753086419753</v>
      </c>
      <c r="C68" s="54">
        <v>0.85802469135802473</v>
      </c>
      <c r="D68" s="54">
        <v>8.6419753086419748E-2</v>
      </c>
      <c r="E68" s="54">
        <v>4.1152263374485597E-2</v>
      </c>
      <c r="F68" s="54">
        <v>6.1728395061728392E-3</v>
      </c>
      <c r="G68" s="54">
        <v>2.4691358024691357E-2</v>
      </c>
      <c r="H68" s="55">
        <v>0.17901234567901234</v>
      </c>
    </row>
    <row r="69" spans="1:8" x14ac:dyDescent="0.25">
      <c r="A69" s="56" t="s">
        <v>112</v>
      </c>
      <c r="B69" s="53">
        <v>0.453125</v>
      </c>
      <c r="C69" s="54">
        <v>0.546875</v>
      </c>
      <c r="D69" s="54">
        <v>0.328125</v>
      </c>
      <c r="E69" s="54">
        <v>7.8125E-2</v>
      </c>
      <c r="F69" s="54">
        <v>1.0416666666666666E-2</v>
      </c>
      <c r="G69" s="54">
        <v>7.03125E-2</v>
      </c>
      <c r="H69" s="55">
        <v>0.1484375</v>
      </c>
    </row>
    <row r="70" spans="1:8" x14ac:dyDescent="0.25">
      <c r="A70" s="49" t="s">
        <v>235</v>
      </c>
      <c r="B70" s="50">
        <v>0.33333333333333331</v>
      </c>
      <c r="C70" s="51">
        <v>0.66666666666666663</v>
      </c>
      <c r="D70" s="51">
        <v>0.16666666666666666</v>
      </c>
      <c r="E70" s="51">
        <v>0.16666666666666666</v>
      </c>
      <c r="F70" s="51">
        <v>0</v>
      </c>
      <c r="G70" s="51">
        <v>0.16666666666666666</v>
      </c>
      <c r="H70" s="52">
        <v>0</v>
      </c>
    </row>
    <row r="71" spans="1:8" x14ac:dyDescent="0.25">
      <c r="A71" s="56" t="s">
        <v>74</v>
      </c>
      <c r="B71" s="53">
        <v>0.1270053475935829</v>
      </c>
      <c r="C71" s="54">
        <v>0.87299465240641716</v>
      </c>
      <c r="D71" s="54">
        <v>6.9518716577540107E-2</v>
      </c>
      <c r="E71" s="54">
        <v>4.2780748663101602E-2</v>
      </c>
      <c r="F71" s="54">
        <v>9.3582887700534752E-3</v>
      </c>
      <c r="G71" s="54">
        <v>2.2727272727272728E-2</v>
      </c>
      <c r="H71" s="55">
        <v>0.18048128342245989</v>
      </c>
    </row>
    <row r="72" spans="1:8" x14ac:dyDescent="0.25">
      <c r="A72" s="56" t="s">
        <v>113</v>
      </c>
      <c r="B72" s="53">
        <v>0.18815331010452963</v>
      </c>
      <c r="C72" s="54">
        <v>0.81184668989547037</v>
      </c>
      <c r="D72" s="54">
        <v>0.11149825783972125</v>
      </c>
      <c r="E72" s="54">
        <v>5.9233449477351915E-2</v>
      </c>
      <c r="F72" s="54">
        <v>6.9686411149825784E-3</v>
      </c>
      <c r="G72" s="54">
        <v>3.1358885017421602E-2</v>
      </c>
      <c r="H72" s="55">
        <v>0.1951219512195122</v>
      </c>
    </row>
    <row r="73" spans="1:8" x14ac:dyDescent="0.25">
      <c r="A73" s="56" t="s">
        <v>192</v>
      </c>
      <c r="B73" s="53">
        <v>0.40259740259740262</v>
      </c>
      <c r="C73" s="54">
        <v>0.59740259740259738</v>
      </c>
      <c r="D73" s="54">
        <v>0.33766233766233766</v>
      </c>
      <c r="E73" s="54">
        <v>3.896103896103896E-2</v>
      </c>
      <c r="F73" s="54">
        <v>0</v>
      </c>
      <c r="G73" s="54">
        <v>3.896103896103896E-2</v>
      </c>
      <c r="H73" s="55">
        <v>0.18181818181818182</v>
      </c>
    </row>
    <row r="74" spans="1:8" x14ac:dyDescent="0.25">
      <c r="A74" s="56" t="s">
        <v>75</v>
      </c>
      <c r="B74" s="53">
        <v>0.49141824751580848</v>
      </c>
      <c r="C74" s="54">
        <v>0.50858175248419146</v>
      </c>
      <c r="D74" s="54">
        <v>0.42005420054200543</v>
      </c>
      <c r="E74" s="54">
        <v>5.0587172538392053E-2</v>
      </c>
      <c r="F74" s="54">
        <v>4.5167118337850042E-3</v>
      </c>
      <c r="G74" s="54">
        <v>4.065040650406504E-2</v>
      </c>
      <c r="H74" s="55">
        <v>0.22764227642276422</v>
      </c>
    </row>
    <row r="75" spans="1:8" x14ac:dyDescent="0.25">
      <c r="A75" s="56" t="s">
        <v>114</v>
      </c>
      <c r="B75" s="53">
        <v>0.51162790697674421</v>
      </c>
      <c r="C75" s="54">
        <v>0.48837209302325579</v>
      </c>
      <c r="D75" s="54">
        <v>0.44767441860465118</v>
      </c>
      <c r="E75" s="54">
        <v>4.6511627906976744E-2</v>
      </c>
      <c r="F75" s="54">
        <v>0</v>
      </c>
      <c r="G75" s="54">
        <v>2.3255813953488372E-2</v>
      </c>
      <c r="H75" s="55">
        <v>0.19186046511627908</v>
      </c>
    </row>
    <row r="76" spans="1:8" x14ac:dyDescent="0.25">
      <c r="A76" s="56" t="s">
        <v>168</v>
      </c>
      <c r="B76" s="53">
        <v>0.35294117647058826</v>
      </c>
      <c r="C76" s="54">
        <v>0.6470588235294118</v>
      </c>
      <c r="D76" s="54">
        <v>0.23529411764705882</v>
      </c>
      <c r="E76" s="54">
        <v>0.11764705882352941</v>
      </c>
      <c r="F76" s="54">
        <v>5.8823529411764705E-2</v>
      </c>
      <c r="G76" s="54">
        <v>0</v>
      </c>
      <c r="H76" s="55">
        <v>0.17647058823529413</v>
      </c>
    </row>
    <row r="77" spans="1:8" x14ac:dyDescent="0.25">
      <c r="A77" s="56" t="s">
        <v>169</v>
      </c>
      <c r="B77" s="53">
        <v>1</v>
      </c>
      <c r="C77" s="54">
        <v>0</v>
      </c>
      <c r="D77" s="54">
        <v>0.875</v>
      </c>
      <c r="E77" s="54">
        <v>0.125</v>
      </c>
      <c r="F77" s="54">
        <v>0</v>
      </c>
      <c r="G77" s="54">
        <v>0</v>
      </c>
      <c r="H77" s="55">
        <v>0</v>
      </c>
    </row>
    <row r="78" spans="1:8" x14ac:dyDescent="0.25">
      <c r="A78" s="49" t="s">
        <v>193</v>
      </c>
      <c r="B78" s="50">
        <v>0.21614583333333334</v>
      </c>
      <c r="C78" s="51">
        <v>0.78385416666666663</v>
      </c>
      <c r="D78" s="51">
        <v>0.11197916666666667</v>
      </c>
      <c r="E78" s="51">
        <v>8.0729166666666671E-2</v>
      </c>
      <c r="F78" s="51">
        <v>0</v>
      </c>
      <c r="G78" s="51">
        <v>3.3854166666666664E-2</v>
      </c>
      <c r="H78" s="52">
        <v>0.34635416666666669</v>
      </c>
    </row>
    <row r="79" spans="1:8" x14ac:dyDescent="0.25">
      <c r="A79" s="49" t="s">
        <v>194</v>
      </c>
      <c r="B79" s="50">
        <v>8.9108910891089105E-2</v>
      </c>
      <c r="C79" s="51">
        <v>0.91089108910891092</v>
      </c>
      <c r="D79" s="51">
        <v>7.9207920792079209E-2</v>
      </c>
      <c r="E79" s="51">
        <v>9.9009900990099011E-3</v>
      </c>
      <c r="F79" s="51">
        <v>0</v>
      </c>
      <c r="G79" s="51">
        <v>9.9009900990099011E-3</v>
      </c>
      <c r="H79" s="52">
        <v>0.26732673267326734</v>
      </c>
    </row>
    <row r="80" spans="1:8" x14ac:dyDescent="0.25">
      <c r="A80" s="49" t="s">
        <v>195</v>
      </c>
      <c r="B80" s="50">
        <v>0.26213592233009708</v>
      </c>
      <c r="C80" s="51">
        <v>0.73786407766990292</v>
      </c>
      <c r="D80" s="51">
        <v>0.13592233009708737</v>
      </c>
      <c r="E80" s="51">
        <v>0.10679611650485436</v>
      </c>
      <c r="F80" s="51">
        <v>1.9417475728155338E-2</v>
      </c>
      <c r="G80" s="51">
        <v>2.4271844660194174E-2</v>
      </c>
      <c r="H80" s="52">
        <v>0.26213592233009708</v>
      </c>
    </row>
    <row r="81" spans="1:8" x14ac:dyDescent="0.25">
      <c r="A81" s="56" t="s">
        <v>76</v>
      </c>
      <c r="B81" s="53">
        <v>0.1391304347826087</v>
      </c>
      <c r="C81" s="54">
        <v>0.86086956521739133</v>
      </c>
      <c r="D81" s="54">
        <v>4.3478260869565216E-2</v>
      </c>
      <c r="E81" s="54">
        <v>8.6956521739130436E-3</v>
      </c>
      <c r="F81" s="54">
        <v>6.9565217391304349E-2</v>
      </c>
      <c r="G81" s="54">
        <v>8.6956521739130436E-3</v>
      </c>
      <c r="H81" s="55">
        <v>0.2</v>
      </c>
    </row>
    <row r="82" spans="1:8" x14ac:dyDescent="0.25">
      <c r="A82" s="56" t="s">
        <v>170</v>
      </c>
      <c r="B82" s="53">
        <v>0.33333333333333331</v>
      </c>
      <c r="C82" s="54">
        <v>0.66666666666666663</v>
      </c>
      <c r="D82" s="54">
        <v>0.26666666666666666</v>
      </c>
      <c r="E82" s="54">
        <v>6.6666666666666666E-2</v>
      </c>
      <c r="F82" s="54">
        <v>0</v>
      </c>
      <c r="G82" s="54">
        <v>0</v>
      </c>
      <c r="H82" s="55">
        <v>0.2</v>
      </c>
    </row>
    <row r="83" spans="1:8" x14ac:dyDescent="0.25">
      <c r="A83" s="56" t="s">
        <v>196</v>
      </c>
      <c r="B83" s="53">
        <v>0.63636363636363635</v>
      </c>
      <c r="C83" s="54">
        <v>0.36363636363636365</v>
      </c>
      <c r="D83" s="54">
        <v>0.50649350649350644</v>
      </c>
      <c r="E83" s="54">
        <v>9.0909090909090912E-2</v>
      </c>
      <c r="F83" s="54">
        <v>3.896103896103896E-2</v>
      </c>
      <c r="G83" s="54">
        <v>5.1948051948051951E-2</v>
      </c>
      <c r="H83" s="55">
        <v>7.792207792207792E-2</v>
      </c>
    </row>
    <row r="84" spans="1:8" x14ac:dyDescent="0.25">
      <c r="A84" s="56" t="s">
        <v>197</v>
      </c>
      <c r="B84" s="53">
        <v>0.59060402684563762</v>
      </c>
      <c r="C84" s="54">
        <v>0.40939597315436244</v>
      </c>
      <c r="D84" s="54">
        <v>0.45973154362416108</v>
      </c>
      <c r="E84" s="54">
        <v>6.7114093959731544E-2</v>
      </c>
      <c r="F84" s="54">
        <v>3.3557046979865772E-2</v>
      </c>
      <c r="G84" s="54">
        <v>8.3892617449664433E-2</v>
      </c>
      <c r="H84" s="55">
        <v>0.17114093959731544</v>
      </c>
    </row>
    <row r="85" spans="1:8" x14ac:dyDescent="0.25">
      <c r="A85" s="49" t="s">
        <v>115</v>
      </c>
      <c r="B85" s="50">
        <v>0.25287356321839083</v>
      </c>
      <c r="C85" s="51">
        <v>0.74712643678160917</v>
      </c>
      <c r="D85" s="51">
        <v>0.14942528735632185</v>
      </c>
      <c r="E85" s="51">
        <v>6.8965517241379309E-2</v>
      </c>
      <c r="F85" s="51">
        <v>4.5977011494252873E-2</v>
      </c>
      <c r="G85" s="51">
        <v>6.8965517241379309E-2</v>
      </c>
      <c r="H85" s="52">
        <v>0.32183908045977011</v>
      </c>
    </row>
    <row r="86" spans="1:8" x14ac:dyDescent="0.25">
      <c r="A86" s="56" t="s">
        <v>77</v>
      </c>
      <c r="B86" s="53">
        <v>0.52253756260434059</v>
      </c>
      <c r="C86" s="54">
        <v>0.47746243739565941</v>
      </c>
      <c r="D86" s="54">
        <v>0.38397328881469117</v>
      </c>
      <c r="E86" s="54">
        <v>0.11352253756260434</v>
      </c>
      <c r="F86" s="54">
        <v>1.001669449081803E-2</v>
      </c>
      <c r="G86" s="54">
        <v>3.6727879799666109E-2</v>
      </c>
      <c r="H86" s="55">
        <v>0.16026711185308848</v>
      </c>
    </row>
    <row r="87" spans="1:8" x14ac:dyDescent="0.25">
      <c r="A87" s="56" t="s">
        <v>78</v>
      </c>
      <c r="B87" s="53">
        <v>0.22518321119253831</v>
      </c>
      <c r="C87" s="54">
        <v>0.77481678880746174</v>
      </c>
      <c r="D87" s="54">
        <v>8.9273817455029977E-2</v>
      </c>
      <c r="E87" s="54">
        <v>0.10792804796802132</v>
      </c>
      <c r="F87" s="54">
        <v>1.5323117921385743E-2</v>
      </c>
      <c r="G87" s="54">
        <v>3.2644903397734841E-2</v>
      </c>
      <c r="H87" s="55">
        <v>0.20453031312458361</v>
      </c>
    </row>
    <row r="88" spans="1:8" x14ac:dyDescent="0.25">
      <c r="A88" s="56" t="s">
        <v>79</v>
      </c>
      <c r="B88" s="53">
        <v>0.26515151515151514</v>
      </c>
      <c r="C88" s="54">
        <v>0.73484848484848486</v>
      </c>
      <c r="D88" s="54">
        <v>0.14545454545454545</v>
      </c>
      <c r="E88" s="54">
        <v>0.1</v>
      </c>
      <c r="F88" s="54">
        <v>1.5151515151515152E-2</v>
      </c>
      <c r="G88" s="54">
        <v>3.0303030303030304E-2</v>
      </c>
      <c r="H88" s="55">
        <v>0.13333333333333333</v>
      </c>
    </row>
    <row r="89" spans="1:8" x14ac:dyDescent="0.25">
      <c r="A89" s="56" t="s">
        <v>171</v>
      </c>
      <c r="B89" s="53">
        <v>0.72727272727272729</v>
      </c>
      <c r="C89" s="54">
        <v>0.27272727272727271</v>
      </c>
      <c r="D89" s="54">
        <v>0.54545454545454541</v>
      </c>
      <c r="E89" s="54">
        <v>0</v>
      </c>
      <c r="F89" s="54">
        <v>9.0909090909090912E-2</v>
      </c>
      <c r="G89" s="54">
        <v>0.18181818181818182</v>
      </c>
      <c r="H89" s="55">
        <v>0</v>
      </c>
    </row>
    <row r="90" spans="1:8" x14ac:dyDescent="0.25">
      <c r="A90" s="49" t="s">
        <v>116</v>
      </c>
      <c r="B90" s="50">
        <v>0.625</v>
      </c>
      <c r="C90" s="51">
        <v>0.375</v>
      </c>
      <c r="D90" s="51">
        <v>0.5</v>
      </c>
      <c r="E90" s="51">
        <v>0.125</v>
      </c>
      <c r="F90" s="51">
        <v>6.25E-2</v>
      </c>
      <c r="G90" s="51">
        <v>0</v>
      </c>
      <c r="H90" s="52">
        <v>0.25</v>
      </c>
    </row>
    <row r="91" spans="1:8" x14ac:dyDescent="0.25">
      <c r="A91" s="49" t="s">
        <v>198</v>
      </c>
      <c r="B91" s="50">
        <v>0.50666666666666671</v>
      </c>
      <c r="C91" s="51">
        <v>0.49333333333333335</v>
      </c>
      <c r="D91" s="51">
        <v>0.37333333333333335</v>
      </c>
      <c r="E91" s="51">
        <v>0.10666666666666667</v>
      </c>
      <c r="F91" s="51">
        <v>1.3333333333333334E-2</v>
      </c>
      <c r="G91" s="51">
        <v>6.6666666666666666E-2</v>
      </c>
      <c r="H91" s="52">
        <v>0.21333333333333335</v>
      </c>
    </row>
    <row r="92" spans="1:8" x14ac:dyDescent="0.25">
      <c r="A92" s="56" t="s">
        <v>117</v>
      </c>
      <c r="B92" s="53">
        <v>0.42196531791907516</v>
      </c>
      <c r="C92" s="54">
        <v>0.5780346820809249</v>
      </c>
      <c r="D92" s="54">
        <v>0.34104046242774566</v>
      </c>
      <c r="E92" s="54">
        <v>5.2023121387283239E-2</v>
      </c>
      <c r="F92" s="54">
        <v>2.3121387283236993E-2</v>
      </c>
      <c r="G92" s="54">
        <v>4.6242774566473986E-2</v>
      </c>
      <c r="H92" s="55">
        <v>0.1791907514450867</v>
      </c>
    </row>
    <row r="93" spans="1:8" x14ac:dyDescent="0.25">
      <c r="A93" s="56" t="s">
        <v>118</v>
      </c>
      <c r="B93" s="53">
        <v>0.5714285714285714</v>
      </c>
      <c r="C93" s="54">
        <v>0.42857142857142855</v>
      </c>
      <c r="D93" s="54">
        <v>0.5714285714285714</v>
      </c>
      <c r="E93" s="54">
        <v>0</v>
      </c>
      <c r="F93" s="54">
        <v>0</v>
      </c>
      <c r="G93" s="54">
        <v>0</v>
      </c>
      <c r="H93" s="55">
        <v>0.14285714285714285</v>
      </c>
    </row>
    <row r="94" spans="1:8" x14ac:dyDescent="0.25">
      <c r="A94" s="56" t="s">
        <v>199</v>
      </c>
      <c r="B94" s="53">
        <v>0.34375</v>
      </c>
      <c r="C94" s="54">
        <v>0.65625</v>
      </c>
      <c r="D94" s="54">
        <v>0.28125</v>
      </c>
      <c r="E94" s="54">
        <v>0</v>
      </c>
      <c r="F94" s="54">
        <v>0</v>
      </c>
      <c r="G94" s="54">
        <v>6.25E-2</v>
      </c>
      <c r="H94" s="55">
        <v>9.375E-2</v>
      </c>
    </row>
    <row r="95" spans="1:8" x14ac:dyDescent="0.25">
      <c r="A95" s="56" t="s">
        <v>200</v>
      </c>
      <c r="B95" s="53">
        <v>0.44897959183673469</v>
      </c>
      <c r="C95" s="54">
        <v>0.55102040816326525</v>
      </c>
      <c r="D95" s="54">
        <v>0.38095238095238093</v>
      </c>
      <c r="E95" s="54">
        <v>2.7210884353741496E-2</v>
      </c>
      <c r="F95" s="54">
        <v>1.3605442176870748E-2</v>
      </c>
      <c r="G95" s="54">
        <v>6.8027210884353748E-2</v>
      </c>
      <c r="H95" s="55">
        <v>0.25850340136054423</v>
      </c>
    </row>
    <row r="96" spans="1:8" x14ac:dyDescent="0.25">
      <c r="A96" s="56" t="s">
        <v>201</v>
      </c>
      <c r="B96" s="53">
        <v>0.32857142857142857</v>
      </c>
      <c r="C96" s="54">
        <v>0.67142857142857137</v>
      </c>
      <c r="D96" s="54">
        <v>7.1428571428571425E-2</v>
      </c>
      <c r="E96" s="54">
        <v>8.5714285714285715E-2</v>
      </c>
      <c r="F96" s="54">
        <v>0.12857142857142856</v>
      </c>
      <c r="G96" s="54">
        <v>2.8571428571428571E-2</v>
      </c>
      <c r="H96" s="55">
        <v>0.15714285714285714</v>
      </c>
    </row>
    <row r="97" spans="1:8" x14ac:dyDescent="0.25">
      <c r="A97" s="56" t="s">
        <v>119</v>
      </c>
      <c r="B97" s="53">
        <v>0.5</v>
      </c>
      <c r="C97" s="54">
        <v>0.5</v>
      </c>
      <c r="D97" s="54">
        <v>0.44444444444444442</v>
      </c>
      <c r="E97" s="54">
        <v>5.5555555555555552E-2</v>
      </c>
      <c r="F97" s="54">
        <v>5.5555555555555552E-2</v>
      </c>
      <c r="G97" s="54">
        <v>0</v>
      </c>
      <c r="H97" s="55">
        <v>0.16666666666666666</v>
      </c>
    </row>
    <row r="98" spans="1:8" x14ac:dyDescent="0.25">
      <c r="A98" s="56" t="s">
        <v>172</v>
      </c>
      <c r="B98" s="53">
        <v>0.7931034482758621</v>
      </c>
      <c r="C98" s="54">
        <v>0.20689655172413793</v>
      </c>
      <c r="D98" s="54">
        <v>0.75862068965517238</v>
      </c>
      <c r="E98" s="54">
        <v>3.4482758620689655E-2</v>
      </c>
      <c r="F98" s="54">
        <v>0</v>
      </c>
      <c r="G98" s="54">
        <v>3.4482758620689655E-2</v>
      </c>
      <c r="H98" s="55">
        <v>6.8965517241379309E-2</v>
      </c>
    </row>
    <row r="99" spans="1:8" x14ac:dyDescent="0.25">
      <c r="A99" s="56" t="s">
        <v>173</v>
      </c>
      <c r="B99" s="53">
        <v>0.65714285714285714</v>
      </c>
      <c r="C99" s="54">
        <v>0.34285714285714286</v>
      </c>
      <c r="D99" s="54">
        <v>0.54285714285714282</v>
      </c>
      <c r="E99" s="54">
        <v>0.11428571428571428</v>
      </c>
      <c r="F99" s="54">
        <v>0</v>
      </c>
      <c r="G99" s="54">
        <v>2.8571428571428571E-2</v>
      </c>
      <c r="H99" s="55">
        <v>5.7142857142857141E-2</v>
      </c>
    </row>
    <row r="100" spans="1:8" x14ac:dyDescent="0.25">
      <c r="A100" s="49" t="s">
        <v>120</v>
      </c>
      <c r="B100" s="50">
        <v>0.18965517241379309</v>
      </c>
      <c r="C100" s="51">
        <v>0.81034482758620685</v>
      </c>
      <c r="D100" s="51">
        <v>6.8965517241379309E-2</v>
      </c>
      <c r="E100" s="51">
        <v>2.5862068965517241E-2</v>
      </c>
      <c r="F100" s="51">
        <v>5.1724137931034482E-2</v>
      </c>
      <c r="G100" s="51">
        <v>3.4482758620689655E-2</v>
      </c>
      <c r="H100" s="52">
        <v>0.19827586206896552</v>
      </c>
    </row>
    <row r="101" spans="1:8" x14ac:dyDescent="0.25">
      <c r="A101" s="56" t="s">
        <v>121</v>
      </c>
      <c r="B101" s="53">
        <v>0.41509433962264153</v>
      </c>
      <c r="C101" s="54">
        <v>0.58490566037735847</v>
      </c>
      <c r="D101" s="54">
        <v>0.39622641509433965</v>
      </c>
      <c r="E101" s="54">
        <v>0</v>
      </c>
      <c r="F101" s="54">
        <v>0</v>
      </c>
      <c r="G101" s="54">
        <v>7.5471698113207544E-2</v>
      </c>
      <c r="H101" s="55">
        <v>0.26415094339622641</v>
      </c>
    </row>
    <row r="102" spans="1:8" x14ac:dyDescent="0.25">
      <c r="A102" s="56" t="s">
        <v>80</v>
      </c>
      <c r="B102" s="53">
        <v>0.63005780346820806</v>
      </c>
      <c r="C102" s="54">
        <v>0.36994219653179189</v>
      </c>
      <c r="D102" s="54">
        <v>0.48554913294797686</v>
      </c>
      <c r="E102" s="54">
        <v>0.11271676300578035</v>
      </c>
      <c r="F102" s="54">
        <v>2.6011560693641619E-2</v>
      </c>
      <c r="G102" s="54">
        <v>4.6242774566473986E-2</v>
      </c>
      <c r="H102" s="55">
        <v>9.8265895953757232E-2</v>
      </c>
    </row>
    <row r="103" spans="1:8" x14ac:dyDescent="0.25">
      <c r="A103" s="56" t="s">
        <v>122</v>
      </c>
      <c r="B103" s="53">
        <v>0.29069767441860467</v>
      </c>
      <c r="C103" s="54">
        <v>0.70930232558139539</v>
      </c>
      <c r="D103" s="54">
        <v>0.20155038759689922</v>
      </c>
      <c r="E103" s="54">
        <v>7.170542635658915E-2</v>
      </c>
      <c r="F103" s="54">
        <v>7.7519379844961239E-3</v>
      </c>
      <c r="G103" s="54">
        <v>5.8139534883720929E-2</v>
      </c>
      <c r="H103" s="55">
        <v>0.22093023255813954</v>
      </c>
    </row>
    <row r="104" spans="1:8" x14ac:dyDescent="0.25">
      <c r="A104" s="56" t="s">
        <v>123</v>
      </c>
      <c r="B104" s="53">
        <v>0.43601895734597157</v>
      </c>
      <c r="C104" s="54">
        <v>0.56398104265402849</v>
      </c>
      <c r="D104" s="54">
        <v>0.24170616113744076</v>
      </c>
      <c r="E104" s="54">
        <v>0.12322274881516587</v>
      </c>
      <c r="F104" s="54">
        <v>2.843601895734597E-2</v>
      </c>
      <c r="G104" s="54">
        <v>0.13744075829383887</v>
      </c>
      <c r="H104" s="55">
        <v>0.11848341232227488</v>
      </c>
    </row>
    <row r="105" spans="1:8" x14ac:dyDescent="0.25">
      <c r="A105" s="56" t="s">
        <v>124</v>
      </c>
      <c r="B105" s="53">
        <v>0.69230769230769229</v>
      </c>
      <c r="C105" s="54">
        <v>0.30769230769230771</v>
      </c>
      <c r="D105" s="54">
        <v>0.69230769230769229</v>
      </c>
      <c r="E105" s="54">
        <v>0</v>
      </c>
      <c r="F105" s="54">
        <v>0</v>
      </c>
      <c r="G105" s="54">
        <v>0</v>
      </c>
      <c r="H105" s="55">
        <v>0.23076923076923078</v>
      </c>
    </row>
    <row r="106" spans="1:8" x14ac:dyDescent="0.25">
      <c r="A106" s="56" t="s">
        <v>125</v>
      </c>
      <c r="B106" s="53">
        <v>0.72</v>
      </c>
      <c r="C106" s="54">
        <v>0.28000000000000003</v>
      </c>
      <c r="D106" s="54">
        <v>0.64</v>
      </c>
      <c r="E106" s="54">
        <v>0.04</v>
      </c>
      <c r="F106" s="54">
        <v>0</v>
      </c>
      <c r="G106" s="54">
        <v>0.08</v>
      </c>
      <c r="H106" s="55">
        <v>0.04</v>
      </c>
    </row>
    <row r="107" spans="1:8" x14ac:dyDescent="0.25">
      <c r="A107" s="56" t="s">
        <v>126</v>
      </c>
      <c r="B107" s="53">
        <v>0.65714285714285714</v>
      </c>
      <c r="C107" s="54">
        <v>0.34285714285714286</v>
      </c>
      <c r="D107" s="54">
        <v>0.6</v>
      </c>
      <c r="E107" s="54">
        <v>5.7142857142857141E-2</v>
      </c>
      <c r="F107" s="54">
        <v>2.8571428571428571E-2</v>
      </c>
      <c r="G107" s="54">
        <v>5.7142857142857141E-2</v>
      </c>
      <c r="H107" s="55">
        <v>0.11428571428571428</v>
      </c>
    </row>
    <row r="108" spans="1:8" x14ac:dyDescent="0.25">
      <c r="A108" s="56" t="s">
        <v>81</v>
      </c>
      <c r="B108" s="53">
        <v>0.41163793103448276</v>
      </c>
      <c r="C108" s="54">
        <v>0.58836206896551724</v>
      </c>
      <c r="D108" s="54">
        <v>0.31034482758620691</v>
      </c>
      <c r="E108" s="54">
        <v>6.0344827586206899E-2</v>
      </c>
      <c r="F108" s="54">
        <v>1.9396551724137932E-2</v>
      </c>
      <c r="G108" s="54">
        <v>5.1724137931034482E-2</v>
      </c>
      <c r="H108" s="55">
        <v>0.23491379310344829</v>
      </c>
    </row>
    <row r="109" spans="1:8" x14ac:dyDescent="0.25">
      <c r="A109" s="49" t="s">
        <v>127</v>
      </c>
      <c r="B109" s="50">
        <v>0.36407766990291263</v>
      </c>
      <c r="C109" s="51">
        <v>0.63592233009708743</v>
      </c>
      <c r="D109" s="51">
        <v>0.26893203883495148</v>
      </c>
      <c r="E109" s="51">
        <v>6.0194174757281553E-2</v>
      </c>
      <c r="F109" s="51">
        <v>1.1650485436893204E-2</v>
      </c>
      <c r="G109" s="51">
        <v>5.4368932038834951E-2</v>
      </c>
      <c r="H109" s="52">
        <v>0.21359223300970873</v>
      </c>
    </row>
    <row r="110" spans="1:8" x14ac:dyDescent="0.25">
      <c r="A110" s="56" t="s">
        <v>202</v>
      </c>
      <c r="B110" s="53">
        <v>0.25</v>
      </c>
      <c r="C110" s="54">
        <v>0.75</v>
      </c>
      <c r="D110" s="54">
        <v>0.125</v>
      </c>
      <c r="E110" s="54">
        <v>0</v>
      </c>
      <c r="F110" s="54">
        <v>0.125</v>
      </c>
      <c r="G110" s="54">
        <v>6.25E-2</v>
      </c>
      <c r="H110" s="55">
        <v>0.25</v>
      </c>
    </row>
    <row r="111" spans="1:8" x14ac:dyDescent="0.25">
      <c r="A111" s="56" t="s">
        <v>203</v>
      </c>
      <c r="B111" s="53">
        <v>0.17989417989417988</v>
      </c>
      <c r="C111" s="54">
        <v>0.82010582010582012</v>
      </c>
      <c r="D111" s="54">
        <v>0.15873015873015872</v>
      </c>
      <c r="E111" s="54">
        <v>1.5873015873015872E-2</v>
      </c>
      <c r="F111" s="54">
        <v>2.6455026455026454E-3</v>
      </c>
      <c r="G111" s="54">
        <v>1.0582010582010581E-2</v>
      </c>
      <c r="H111" s="55">
        <v>0.25132275132275134</v>
      </c>
    </row>
    <row r="112" spans="1:8" x14ac:dyDescent="0.25">
      <c r="A112" s="56" t="s">
        <v>204</v>
      </c>
      <c r="B112" s="53">
        <v>0.78523489932885904</v>
      </c>
      <c r="C112" s="54">
        <v>0.21476510067114093</v>
      </c>
      <c r="D112" s="54">
        <v>0.65100671140939592</v>
      </c>
      <c r="E112" s="54">
        <v>0.10067114093959731</v>
      </c>
      <c r="F112" s="54">
        <v>1.3422818791946308E-2</v>
      </c>
      <c r="G112" s="54">
        <v>6.0402684563758392E-2</v>
      </c>
      <c r="H112" s="55">
        <v>4.6979865771812082E-2</v>
      </c>
    </row>
    <row r="113" spans="1:8" x14ac:dyDescent="0.25">
      <c r="A113" s="56" t="s">
        <v>128</v>
      </c>
      <c r="B113" s="53">
        <v>0.72093023255813948</v>
      </c>
      <c r="C113" s="54">
        <v>0.27906976744186046</v>
      </c>
      <c r="D113" s="54">
        <v>0.53488372093023251</v>
      </c>
      <c r="E113" s="54">
        <v>0.13953488372093023</v>
      </c>
      <c r="F113" s="54">
        <v>0</v>
      </c>
      <c r="G113" s="54">
        <v>9.3023255813953487E-2</v>
      </c>
      <c r="H113" s="55">
        <v>9.3023255813953487E-2</v>
      </c>
    </row>
    <row r="114" spans="1:8" x14ac:dyDescent="0.25">
      <c r="A114" s="56" t="s">
        <v>205</v>
      </c>
      <c r="B114" s="53">
        <v>0.8193548387096774</v>
      </c>
      <c r="C114" s="54">
        <v>0.18064516129032257</v>
      </c>
      <c r="D114" s="54">
        <v>0.6645161290322581</v>
      </c>
      <c r="E114" s="54">
        <v>0.11612903225806452</v>
      </c>
      <c r="F114" s="54">
        <v>1.935483870967742E-2</v>
      </c>
      <c r="G114" s="54">
        <v>5.1612903225806452E-2</v>
      </c>
      <c r="H114" s="55">
        <v>6.4516129032258063E-2</v>
      </c>
    </row>
    <row r="115" spans="1:8" x14ac:dyDescent="0.25">
      <c r="A115" s="56" t="s">
        <v>206</v>
      </c>
      <c r="B115" s="53">
        <v>0.37323943661971831</v>
      </c>
      <c r="C115" s="54">
        <v>0.62676056338028174</v>
      </c>
      <c r="D115" s="54">
        <v>0.27464788732394368</v>
      </c>
      <c r="E115" s="54">
        <v>5.6338028169014086E-2</v>
      </c>
      <c r="F115" s="54">
        <v>2.1126760563380281E-2</v>
      </c>
      <c r="G115" s="54">
        <v>5.6338028169014086E-2</v>
      </c>
      <c r="H115" s="55">
        <v>0.13908450704225353</v>
      </c>
    </row>
    <row r="116" spans="1:8" x14ac:dyDescent="0.25">
      <c r="A116" s="56" t="s">
        <v>129</v>
      </c>
      <c r="B116" s="53">
        <v>0.11979166666666667</v>
      </c>
      <c r="C116" s="54">
        <v>0.88020833333333337</v>
      </c>
      <c r="D116" s="54">
        <v>6.25E-2</v>
      </c>
      <c r="E116" s="54">
        <v>4.1666666666666664E-2</v>
      </c>
      <c r="F116" s="54">
        <v>5.208333333333333E-3</v>
      </c>
      <c r="G116" s="54">
        <v>5.208333333333333E-3</v>
      </c>
      <c r="H116" s="55">
        <v>0.27083333333333331</v>
      </c>
    </row>
    <row r="117" spans="1:8" x14ac:dyDescent="0.25">
      <c r="A117" s="56" t="s">
        <v>130</v>
      </c>
      <c r="B117" s="53">
        <v>0.15286624203821655</v>
      </c>
      <c r="C117" s="54">
        <v>0.84713375796178347</v>
      </c>
      <c r="D117" s="54">
        <v>6.3694267515923567E-2</v>
      </c>
      <c r="E117" s="54">
        <v>7.6433121019108277E-2</v>
      </c>
      <c r="F117" s="54">
        <v>3.1847133757961785E-3</v>
      </c>
      <c r="G117" s="54">
        <v>1.2738853503184714E-2</v>
      </c>
      <c r="H117" s="55">
        <v>0.23248407643312102</v>
      </c>
    </row>
    <row r="118" spans="1:8" x14ac:dyDescent="0.25">
      <c r="A118" s="56" t="s">
        <v>82</v>
      </c>
      <c r="B118" s="53">
        <v>0.51067615658362986</v>
      </c>
      <c r="C118" s="54">
        <v>0.48932384341637009</v>
      </c>
      <c r="D118" s="54">
        <v>0.3914590747330961</v>
      </c>
      <c r="E118" s="54">
        <v>8.3629893238434158E-2</v>
      </c>
      <c r="F118" s="54">
        <v>1.9572953736654804E-2</v>
      </c>
      <c r="G118" s="54">
        <v>5.8718861209964411E-2</v>
      </c>
      <c r="H118" s="55">
        <v>0.17793594306049823</v>
      </c>
    </row>
    <row r="119" spans="1:8" x14ac:dyDescent="0.25">
      <c r="A119" s="56" t="s">
        <v>207</v>
      </c>
      <c r="B119" s="53">
        <v>0.37681159420289856</v>
      </c>
      <c r="C119" s="54">
        <v>0.62318840579710144</v>
      </c>
      <c r="D119" s="54">
        <v>0.27329192546583853</v>
      </c>
      <c r="E119" s="54">
        <v>6.8322981366459631E-2</v>
      </c>
      <c r="F119" s="54">
        <v>8.2815734989648039E-3</v>
      </c>
      <c r="G119" s="54">
        <v>6.6252587991718431E-2</v>
      </c>
      <c r="H119" s="55">
        <v>0.2484472049689441</v>
      </c>
    </row>
    <row r="120" spans="1:8" x14ac:dyDescent="0.25">
      <c r="A120" s="56" t="s">
        <v>131</v>
      </c>
      <c r="B120" s="53">
        <v>0.15873015873015872</v>
      </c>
      <c r="C120" s="54">
        <v>0.84126984126984128</v>
      </c>
      <c r="D120" s="54">
        <v>6.3492063492063489E-2</v>
      </c>
      <c r="E120" s="54">
        <v>7.9365079365079361E-2</v>
      </c>
      <c r="F120" s="54">
        <v>0</v>
      </c>
      <c r="G120" s="54">
        <v>7.9365079365079361E-2</v>
      </c>
      <c r="H120" s="55">
        <v>0.20634920634920634</v>
      </c>
    </row>
    <row r="121" spans="1:8" x14ac:dyDescent="0.25">
      <c r="A121" s="49" t="s">
        <v>208</v>
      </c>
      <c r="B121" s="50">
        <v>0.59375</v>
      </c>
      <c r="C121" s="51">
        <v>0.40625</v>
      </c>
      <c r="D121" s="51">
        <v>6.25E-2</v>
      </c>
      <c r="E121" s="51">
        <v>3.125E-2</v>
      </c>
      <c r="F121" s="51">
        <v>0</v>
      </c>
      <c r="G121" s="51">
        <v>0.90625</v>
      </c>
      <c r="H121" s="52">
        <v>0</v>
      </c>
    </row>
    <row r="122" spans="1:8" x14ac:dyDescent="0.25">
      <c r="A122" s="49" t="s">
        <v>132</v>
      </c>
      <c r="B122" s="50">
        <v>0.88775510204081631</v>
      </c>
      <c r="C122" s="51">
        <v>0.11224489795918367</v>
      </c>
      <c r="D122" s="51">
        <v>8.1632653061224483E-2</v>
      </c>
      <c r="E122" s="51">
        <v>0.74489795918367352</v>
      </c>
      <c r="F122" s="51">
        <v>7.6530612244897961E-2</v>
      </c>
      <c r="G122" s="51">
        <v>1.020408163265306E-2</v>
      </c>
      <c r="H122" s="52">
        <v>4.0816326530612242E-2</v>
      </c>
    </row>
    <row r="123" spans="1:8" x14ac:dyDescent="0.25">
      <c r="A123" s="49" t="s">
        <v>133</v>
      </c>
      <c r="B123" s="50">
        <v>0.75264677574590955</v>
      </c>
      <c r="C123" s="51">
        <v>0.24735322425409048</v>
      </c>
      <c r="D123" s="51">
        <v>0.57170356111645815</v>
      </c>
      <c r="E123" s="51">
        <v>0.12993262752646775</v>
      </c>
      <c r="F123" s="51">
        <v>3.8498556304138593E-2</v>
      </c>
      <c r="G123" s="51">
        <v>6.1597690086621755E-2</v>
      </c>
      <c r="H123" s="52">
        <v>5.9672762271414825E-2</v>
      </c>
    </row>
    <row r="124" spans="1:8" x14ac:dyDescent="0.25">
      <c r="A124" s="56" t="s">
        <v>134</v>
      </c>
      <c r="B124" s="53">
        <v>0.57641921397379914</v>
      </c>
      <c r="C124" s="54">
        <v>0.42358078602620086</v>
      </c>
      <c r="D124" s="54">
        <v>0.45851528384279477</v>
      </c>
      <c r="E124" s="54">
        <v>7.8602620087336247E-2</v>
      </c>
      <c r="F124" s="54">
        <v>1.3100436681222707E-2</v>
      </c>
      <c r="G124" s="54">
        <v>5.2401746724890827E-2</v>
      </c>
      <c r="H124" s="55">
        <v>0.14847161572052403</v>
      </c>
    </row>
    <row r="125" spans="1:8" x14ac:dyDescent="0.25">
      <c r="A125" s="56" t="s">
        <v>209</v>
      </c>
      <c r="B125" s="53">
        <v>0.3300970873786408</v>
      </c>
      <c r="C125" s="54">
        <v>0.66990291262135926</v>
      </c>
      <c r="D125" s="54">
        <v>0.1650485436893204</v>
      </c>
      <c r="E125" s="54">
        <v>5.8252427184466021E-2</v>
      </c>
      <c r="F125" s="54">
        <v>9.7087378640776698E-2</v>
      </c>
      <c r="G125" s="54">
        <v>0</v>
      </c>
      <c r="H125" s="55">
        <v>0.1941747572815534</v>
      </c>
    </row>
    <row r="126" spans="1:8" x14ac:dyDescent="0.25">
      <c r="A126" s="56" t="s">
        <v>83</v>
      </c>
      <c r="B126" s="53">
        <v>0.43267419962335218</v>
      </c>
      <c r="C126" s="54">
        <v>0.56732580037664782</v>
      </c>
      <c r="D126" s="54">
        <v>0.31591337099811678</v>
      </c>
      <c r="E126" s="54">
        <v>7.5329566854990579E-2</v>
      </c>
      <c r="F126" s="54">
        <v>1.977401129943503E-2</v>
      </c>
      <c r="G126" s="54">
        <v>6.0734463276836161E-2</v>
      </c>
      <c r="H126" s="55">
        <v>0.21092278719397364</v>
      </c>
    </row>
    <row r="127" spans="1:8" x14ac:dyDescent="0.25">
      <c r="A127" s="56" t="s">
        <v>84</v>
      </c>
      <c r="B127" s="53">
        <v>0.52697932425617755</v>
      </c>
      <c r="C127" s="54">
        <v>0.47302067574382251</v>
      </c>
      <c r="D127" s="54">
        <v>0.37115481593545135</v>
      </c>
      <c r="E127" s="54">
        <v>0.10741301059001512</v>
      </c>
      <c r="F127" s="54">
        <v>2.2692889561270801E-2</v>
      </c>
      <c r="G127" s="54">
        <v>6.4044377206253153E-2</v>
      </c>
      <c r="H127" s="55">
        <v>0.23197175995965708</v>
      </c>
    </row>
    <row r="128" spans="1:8" x14ac:dyDescent="0.25">
      <c r="A128" s="49" t="s">
        <v>135</v>
      </c>
      <c r="B128" s="50">
        <v>0.41322957198443577</v>
      </c>
      <c r="C128" s="51">
        <v>0.58677042801556423</v>
      </c>
      <c r="D128" s="51">
        <v>0.31517509727626458</v>
      </c>
      <c r="E128" s="51">
        <v>7.1595330739299606E-2</v>
      </c>
      <c r="F128" s="51">
        <v>1.556420233463035E-2</v>
      </c>
      <c r="G128" s="51">
        <v>4.8249027237354088E-2</v>
      </c>
      <c r="H128" s="52">
        <v>0.23346303501945526</v>
      </c>
    </row>
    <row r="129" spans="1:8" x14ac:dyDescent="0.25">
      <c r="A129" s="49" t="s">
        <v>136</v>
      </c>
      <c r="B129" s="50">
        <v>0.5757575757575758</v>
      </c>
      <c r="C129" s="51">
        <v>0.42424242424242425</v>
      </c>
      <c r="D129" s="51">
        <v>0.44490358126721763</v>
      </c>
      <c r="E129" s="51">
        <v>8.6776859504132234E-2</v>
      </c>
      <c r="F129" s="51">
        <v>1.790633608815427E-2</v>
      </c>
      <c r="G129" s="51">
        <v>5.5096418732782371E-2</v>
      </c>
      <c r="H129" s="52">
        <v>0.14600550964187328</v>
      </c>
    </row>
    <row r="130" spans="1:8" x14ac:dyDescent="0.25">
      <c r="A130" s="56" t="s">
        <v>85</v>
      </c>
      <c r="B130" s="53">
        <v>0.34866828087167068</v>
      </c>
      <c r="C130" s="54">
        <v>0.65133171912832932</v>
      </c>
      <c r="D130" s="54">
        <v>0.24939467312348668</v>
      </c>
      <c r="E130" s="54">
        <v>6.0532687651331719E-2</v>
      </c>
      <c r="F130" s="54">
        <v>1.6949152542372881E-2</v>
      </c>
      <c r="G130" s="54">
        <v>3.8740920096852302E-2</v>
      </c>
      <c r="H130" s="55">
        <v>0.25181598062953997</v>
      </c>
    </row>
    <row r="131" spans="1:8" x14ac:dyDescent="0.25">
      <c r="A131" s="49" t="s">
        <v>210</v>
      </c>
      <c r="B131" s="50">
        <v>0.26923076923076922</v>
      </c>
      <c r="C131" s="51">
        <v>0.73076923076923073</v>
      </c>
      <c r="D131" s="51">
        <v>0.23504273504273504</v>
      </c>
      <c r="E131" s="51">
        <v>1.7094017094017096E-2</v>
      </c>
      <c r="F131" s="51">
        <v>0</v>
      </c>
      <c r="G131" s="51">
        <v>4.7008547008547008E-2</v>
      </c>
      <c r="H131" s="52">
        <v>0.28205128205128205</v>
      </c>
    </row>
    <row r="132" spans="1:8" x14ac:dyDescent="0.25">
      <c r="A132" s="56" t="s">
        <v>86</v>
      </c>
      <c r="B132" s="53">
        <v>1</v>
      </c>
      <c r="C132" s="54">
        <v>0</v>
      </c>
      <c r="D132" s="54">
        <v>1</v>
      </c>
      <c r="E132" s="54">
        <v>0</v>
      </c>
      <c r="F132" s="54">
        <v>0</v>
      </c>
      <c r="G132" s="54">
        <v>0</v>
      </c>
      <c r="H132" s="55">
        <v>0</v>
      </c>
    </row>
    <row r="133" spans="1:8" x14ac:dyDescent="0.25">
      <c r="A133" s="49" t="s">
        <v>236</v>
      </c>
      <c r="B133" s="50">
        <v>0.6216216216216216</v>
      </c>
      <c r="C133" s="51">
        <v>0.3783783783783784</v>
      </c>
      <c r="D133" s="51">
        <v>0.45945945945945948</v>
      </c>
      <c r="E133" s="51">
        <v>2.7027027027027029E-2</v>
      </c>
      <c r="F133" s="51">
        <v>0</v>
      </c>
      <c r="G133" s="51">
        <v>0.16216216216216217</v>
      </c>
      <c r="H133" s="52">
        <v>0.1891891891891892</v>
      </c>
    </row>
    <row r="134" spans="1:8" x14ac:dyDescent="0.25">
      <c r="A134" s="56" t="s">
        <v>87</v>
      </c>
      <c r="B134" s="53">
        <v>0.478134110787172</v>
      </c>
      <c r="C134" s="54">
        <v>0.52186588921282795</v>
      </c>
      <c r="D134" s="54">
        <v>0.3498542274052478</v>
      </c>
      <c r="E134" s="54">
        <v>7.2886297376093298E-2</v>
      </c>
      <c r="F134" s="54">
        <v>1.7492711370262391E-2</v>
      </c>
      <c r="G134" s="54">
        <v>6.9970845481049565E-2</v>
      </c>
      <c r="H134" s="55">
        <v>0.17784256559766765</v>
      </c>
    </row>
    <row r="135" spans="1:8" x14ac:dyDescent="0.25">
      <c r="A135" s="56" t="s">
        <v>137</v>
      </c>
      <c r="B135" s="53">
        <v>0.36024844720496896</v>
      </c>
      <c r="C135" s="54">
        <v>0.63975155279503104</v>
      </c>
      <c r="D135" s="54">
        <v>0.27122153209109728</v>
      </c>
      <c r="E135" s="54">
        <v>6.4182194616977231E-2</v>
      </c>
      <c r="F135" s="54">
        <v>2.4844720496894408E-2</v>
      </c>
      <c r="G135" s="54">
        <v>3.7267080745341616E-2</v>
      </c>
      <c r="H135" s="55">
        <v>0.20703933747412009</v>
      </c>
    </row>
    <row r="136" spans="1:8" x14ac:dyDescent="0.25">
      <c r="A136" s="49" t="s">
        <v>211</v>
      </c>
      <c r="B136" s="50">
        <v>1</v>
      </c>
      <c r="C136" s="51">
        <v>0</v>
      </c>
      <c r="D136" s="51">
        <v>1</v>
      </c>
      <c r="E136" s="51">
        <v>0</v>
      </c>
      <c r="F136" s="51">
        <v>0</v>
      </c>
      <c r="G136" s="51">
        <v>0</v>
      </c>
      <c r="H136" s="52">
        <v>0</v>
      </c>
    </row>
    <row r="137" spans="1:8" x14ac:dyDescent="0.25">
      <c r="A137" s="49" t="s">
        <v>138</v>
      </c>
      <c r="B137" s="50">
        <v>0.2857142857142857</v>
      </c>
      <c r="C137" s="51">
        <v>0.7142857142857143</v>
      </c>
      <c r="D137" s="51">
        <v>0.15646258503401361</v>
      </c>
      <c r="E137" s="51">
        <v>0.12244897959183673</v>
      </c>
      <c r="F137" s="51">
        <v>6.8027210884353739E-3</v>
      </c>
      <c r="G137" s="51">
        <v>2.0408163265306121E-2</v>
      </c>
      <c r="H137" s="52">
        <v>0.14285714285714285</v>
      </c>
    </row>
    <row r="138" spans="1:8" x14ac:dyDescent="0.25">
      <c r="A138" s="56" t="s">
        <v>88</v>
      </c>
      <c r="B138" s="53">
        <v>0.75</v>
      </c>
      <c r="C138" s="54">
        <v>0.25</v>
      </c>
      <c r="D138" s="54">
        <v>0.25</v>
      </c>
      <c r="E138" s="54">
        <v>0.5</v>
      </c>
      <c r="F138" s="54">
        <v>0</v>
      </c>
      <c r="G138" s="54">
        <v>0</v>
      </c>
      <c r="H138" s="55">
        <v>0</v>
      </c>
    </row>
    <row r="139" spans="1:8" x14ac:dyDescent="0.25">
      <c r="A139" s="49" t="s">
        <v>139</v>
      </c>
      <c r="B139" s="50">
        <v>0.28144458281444584</v>
      </c>
      <c r="C139" s="51">
        <v>0.71855541718555416</v>
      </c>
      <c r="D139" s="51">
        <v>0.13449564134495642</v>
      </c>
      <c r="E139" s="51">
        <v>0.1295143212951432</v>
      </c>
      <c r="F139" s="51">
        <v>1.7434620174346202E-2</v>
      </c>
      <c r="G139" s="51">
        <v>3.1133250311332503E-2</v>
      </c>
      <c r="H139" s="52">
        <v>0.20423412204234123</v>
      </c>
    </row>
    <row r="140" spans="1:8" x14ac:dyDescent="0.25">
      <c r="A140" s="49" t="s">
        <v>140</v>
      </c>
      <c r="B140" s="50">
        <v>0.20833333333333334</v>
      </c>
      <c r="C140" s="51">
        <v>0.79166666666666663</v>
      </c>
      <c r="D140" s="51">
        <v>4.1666666666666664E-2</v>
      </c>
      <c r="E140" s="51">
        <v>4.1666666666666664E-2</v>
      </c>
      <c r="F140" s="51">
        <v>0.125</v>
      </c>
      <c r="G140" s="51">
        <v>0</v>
      </c>
      <c r="H140" s="52">
        <v>0.20833333333333334</v>
      </c>
    </row>
    <row r="141" spans="1:8" x14ac:dyDescent="0.25">
      <c r="A141" s="49" t="s">
        <v>141</v>
      </c>
      <c r="B141" s="50">
        <v>0.4</v>
      </c>
      <c r="C141" s="51">
        <v>0.6</v>
      </c>
      <c r="D141" s="51">
        <v>0</v>
      </c>
      <c r="E141" s="51">
        <v>0</v>
      </c>
      <c r="F141" s="51">
        <v>0.4</v>
      </c>
      <c r="G141" s="51">
        <v>0</v>
      </c>
      <c r="H141" s="52">
        <v>0.2</v>
      </c>
    </row>
    <row r="142" spans="1:8" x14ac:dyDescent="0.25">
      <c r="A142" s="49" t="s">
        <v>142</v>
      </c>
      <c r="B142" s="50">
        <v>0.72950819672131151</v>
      </c>
      <c r="C142" s="51">
        <v>0.27049180327868855</v>
      </c>
      <c r="D142" s="51">
        <v>2.0491803278688523E-2</v>
      </c>
      <c r="E142" s="51">
        <v>0.63524590163934425</v>
      </c>
      <c r="F142" s="51">
        <v>8.1967213114754092E-2</v>
      </c>
      <c r="G142" s="51">
        <v>1.6393442622950821E-2</v>
      </c>
      <c r="H142" s="52">
        <v>8.1967213114754092E-2</v>
      </c>
    </row>
    <row r="143" spans="1:8" x14ac:dyDescent="0.25">
      <c r="A143" s="49" t="s">
        <v>143</v>
      </c>
      <c r="B143" s="50">
        <v>0.4828918322295806</v>
      </c>
      <c r="C143" s="51">
        <v>0.51710816777041946</v>
      </c>
      <c r="D143" s="51">
        <v>0.36534216335540837</v>
      </c>
      <c r="E143" s="51">
        <v>6.9536423841059597E-2</v>
      </c>
      <c r="F143" s="51">
        <v>1.8763796909492272E-2</v>
      </c>
      <c r="G143" s="51">
        <v>6.6777041942604851E-2</v>
      </c>
      <c r="H143" s="52">
        <v>0.19922737306843266</v>
      </c>
    </row>
    <row r="144" spans="1:8" x14ac:dyDescent="0.25">
      <c r="A144" s="49" t="s">
        <v>144</v>
      </c>
      <c r="B144" s="50">
        <v>0.24397590361445784</v>
      </c>
      <c r="C144" s="51">
        <v>0.75602409638554213</v>
      </c>
      <c r="D144" s="51">
        <v>0.20180722891566266</v>
      </c>
      <c r="E144" s="51">
        <v>3.0120481927710843E-2</v>
      </c>
      <c r="F144" s="51">
        <v>6.024096385542169E-3</v>
      </c>
      <c r="G144" s="51">
        <v>3.614457831325301E-2</v>
      </c>
      <c r="H144" s="52">
        <v>0.22590361445783133</v>
      </c>
    </row>
    <row r="145" spans="1:8" x14ac:dyDescent="0.25">
      <c r="A145" s="49" t="s">
        <v>212</v>
      </c>
      <c r="B145" s="50">
        <v>0.08</v>
      </c>
      <c r="C145" s="51">
        <v>0.92</v>
      </c>
      <c r="D145" s="51">
        <v>0</v>
      </c>
      <c r="E145" s="51">
        <v>0</v>
      </c>
      <c r="F145" s="51">
        <v>0.08</v>
      </c>
      <c r="G145" s="51">
        <v>0</v>
      </c>
      <c r="H145" s="52">
        <v>0.44</v>
      </c>
    </row>
    <row r="146" spans="1:8" x14ac:dyDescent="0.25">
      <c r="A146" s="49" t="s">
        <v>174</v>
      </c>
      <c r="B146" s="50">
        <v>0.11764705882352941</v>
      </c>
      <c r="C146" s="51">
        <v>0.88235294117647056</v>
      </c>
      <c r="D146" s="51">
        <v>5.8823529411764705E-2</v>
      </c>
      <c r="E146" s="51">
        <v>5.8823529411764705E-2</v>
      </c>
      <c r="F146" s="51">
        <v>5.8823529411764705E-2</v>
      </c>
      <c r="G146" s="51">
        <v>0</v>
      </c>
      <c r="H146" s="52">
        <v>0.17647058823529413</v>
      </c>
    </row>
    <row r="147" spans="1:8" x14ac:dyDescent="0.25">
      <c r="A147" s="49" t="s">
        <v>89</v>
      </c>
      <c r="B147" s="50">
        <v>0.16279069767441862</v>
      </c>
      <c r="C147" s="51">
        <v>0.83720930232558144</v>
      </c>
      <c r="D147" s="51">
        <v>0.10465116279069768</v>
      </c>
      <c r="E147" s="51">
        <v>5.8139534883720929E-2</v>
      </c>
      <c r="F147" s="51">
        <v>0</v>
      </c>
      <c r="G147" s="51">
        <v>0</v>
      </c>
      <c r="H147" s="52">
        <v>0.19767441860465115</v>
      </c>
    </row>
    <row r="148" spans="1:8" x14ac:dyDescent="0.25">
      <c r="A148" s="49" t="s">
        <v>213</v>
      </c>
      <c r="B148" s="50">
        <v>0.1650485436893204</v>
      </c>
      <c r="C148" s="51">
        <v>0.83495145631067957</v>
      </c>
      <c r="D148" s="51">
        <v>8.2524271844660199E-2</v>
      </c>
      <c r="E148" s="51">
        <v>1.9417475728155338E-2</v>
      </c>
      <c r="F148" s="51">
        <v>5.8252427184466021E-2</v>
      </c>
      <c r="G148" s="51">
        <v>9.7087378640776691E-3</v>
      </c>
      <c r="H148" s="52">
        <v>0.30097087378640774</v>
      </c>
    </row>
    <row r="149" spans="1:8" x14ac:dyDescent="0.25">
      <c r="A149" s="49" t="s">
        <v>175</v>
      </c>
      <c r="B149" s="50">
        <v>0.125</v>
      </c>
      <c r="C149" s="51">
        <v>0.875</v>
      </c>
      <c r="D149" s="51">
        <v>0.125</v>
      </c>
      <c r="E149" s="51">
        <v>0</v>
      </c>
      <c r="F149" s="51">
        <v>0</v>
      </c>
      <c r="G149" s="51">
        <v>0</v>
      </c>
      <c r="H149" s="52">
        <v>0.375</v>
      </c>
    </row>
    <row r="150" spans="1:8" x14ac:dyDescent="0.25">
      <c r="A150" s="49" t="s">
        <v>237</v>
      </c>
      <c r="B150" s="50">
        <v>0.5</v>
      </c>
      <c r="C150" s="51">
        <v>0.5</v>
      </c>
      <c r="D150" s="51">
        <v>0.5</v>
      </c>
      <c r="E150" s="51">
        <v>0</v>
      </c>
      <c r="F150" s="51">
        <v>0</v>
      </c>
      <c r="G150" s="51">
        <v>0</v>
      </c>
      <c r="H150" s="52">
        <v>0</v>
      </c>
    </row>
    <row r="151" spans="1:8" x14ac:dyDescent="0.25">
      <c r="A151" s="49" t="s">
        <v>176</v>
      </c>
      <c r="B151" s="50">
        <v>0.5</v>
      </c>
      <c r="C151" s="51">
        <v>0.5</v>
      </c>
      <c r="D151" s="51">
        <v>0.5</v>
      </c>
      <c r="E151" s="51">
        <v>0</v>
      </c>
      <c r="F151" s="51">
        <v>0</v>
      </c>
      <c r="G151" s="51">
        <v>0</v>
      </c>
      <c r="H151" s="52">
        <v>0</v>
      </c>
    </row>
    <row r="152" spans="1:8" x14ac:dyDescent="0.25">
      <c r="A152" s="49" t="s">
        <v>214</v>
      </c>
      <c r="B152" s="50">
        <v>0.31313131313131315</v>
      </c>
      <c r="C152" s="51">
        <v>0.68686868686868685</v>
      </c>
      <c r="D152" s="51">
        <v>0.23232323232323232</v>
      </c>
      <c r="E152" s="51">
        <v>5.0505050505050504E-2</v>
      </c>
      <c r="F152" s="51">
        <v>0</v>
      </c>
      <c r="G152" s="51">
        <v>6.0606060606060608E-2</v>
      </c>
      <c r="H152" s="52">
        <v>0.30303030303030304</v>
      </c>
    </row>
    <row r="153" spans="1:8" x14ac:dyDescent="0.25">
      <c r="A153" s="49" t="s">
        <v>145</v>
      </c>
      <c r="B153" s="50">
        <v>0.37246963562753038</v>
      </c>
      <c r="C153" s="51">
        <v>0.62753036437246967</v>
      </c>
      <c r="D153" s="51">
        <v>0.25708502024291496</v>
      </c>
      <c r="E153" s="51">
        <v>6.8825910931174086E-2</v>
      </c>
      <c r="F153" s="51">
        <v>2.6315789473684209E-2</v>
      </c>
      <c r="G153" s="51">
        <v>5.2631578947368418E-2</v>
      </c>
      <c r="H153" s="52">
        <v>0.2145748987854251</v>
      </c>
    </row>
    <row r="154" spans="1:8" x14ac:dyDescent="0.25">
      <c r="A154" s="49" t="s">
        <v>146</v>
      </c>
      <c r="B154" s="50">
        <v>0.42424242424242425</v>
      </c>
      <c r="C154" s="51">
        <v>0.5757575757575758</v>
      </c>
      <c r="D154" s="51">
        <v>0.33333333333333331</v>
      </c>
      <c r="E154" s="51">
        <v>9.0909090909090912E-2</v>
      </c>
      <c r="F154" s="51">
        <v>1.5151515151515152E-2</v>
      </c>
      <c r="G154" s="51">
        <v>3.0303030303030304E-2</v>
      </c>
      <c r="H154" s="52">
        <v>0.24242424242424243</v>
      </c>
    </row>
    <row r="155" spans="1:8" x14ac:dyDescent="0.25">
      <c r="A155" s="49" t="s">
        <v>215</v>
      </c>
      <c r="B155" s="50">
        <v>0.43786982248520712</v>
      </c>
      <c r="C155" s="51">
        <v>0.56213017751479288</v>
      </c>
      <c r="D155" s="51">
        <v>0.35502958579881655</v>
      </c>
      <c r="E155" s="51">
        <v>4.142011834319527E-2</v>
      </c>
      <c r="F155" s="51">
        <v>1.7751479289940829E-2</v>
      </c>
      <c r="G155" s="51">
        <v>5.9171597633136092E-2</v>
      </c>
      <c r="H155" s="52">
        <v>0.29585798816568049</v>
      </c>
    </row>
    <row r="156" spans="1:8" x14ac:dyDescent="0.25">
      <c r="A156" s="49" t="s">
        <v>147</v>
      </c>
      <c r="B156" s="50">
        <v>0.15652173913043479</v>
      </c>
      <c r="C156" s="51">
        <v>0.84347826086956523</v>
      </c>
      <c r="D156" s="51">
        <v>6.0869565217391307E-2</v>
      </c>
      <c r="E156" s="51">
        <v>8.2608695652173908E-2</v>
      </c>
      <c r="F156" s="51">
        <v>1.0869565217391304E-2</v>
      </c>
      <c r="G156" s="51">
        <v>1.5217391304347827E-2</v>
      </c>
      <c r="H156" s="52">
        <v>0.2391304347826087</v>
      </c>
    </row>
    <row r="157" spans="1:8" x14ac:dyDescent="0.25">
      <c r="A157" s="49" t="s">
        <v>148</v>
      </c>
      <c r="B157" s="50">
        <v>0.14473684210526316</v>
      </c>
      <c r="C157" s="51">
        <v>0.85526315789473684</v>
      </c>
      <c r="D157" s="51">
        <v>6.5789473684210523E-2</v>
      </c>
      <c r="E157" s="51">
        <v>6.5789473684210523E-2</v>
      </c>
      <c r="F157" s="51">
        <v>6.5789473684210523E-3</v>
      </c>
      <c r="G157" s="51">
        <v>6.5789473684210523E-3</v>
      </c>
      <c r="H157" s="52">
        <v>0.26973684210526316</v>
      </c>
    </row>
    <row r="158" spans="1:8" x14ac:dyDescent="0.25">
      <c r="A158" s="49" t="s">
        <v>177</v>
      </c>
      <c r="B158" s="50">
        <v>0.28888888888888886</v>
      </c>
      <c r="C158" s="51">
        <v>0.71111111111111114</v>
      </c>
      <c r="D158" s="51">
        <v>0.12592592592592591</v>
      </c>
      <c r="E158" s="51">
        <v>2.9629629629629631E-2</v>
      </c>
      <c r="F158" s="51">
        <v>0.12222222222222222</v>
      </c>
      <c r="G158" s="51">
        <v>2.9629629629629631E-2</v>
      </c>
      <c r="H158" s="52">
        <v>0.19259259259259259</v>
      </c>
    </row>
    <row r="159" spans="1:8" x14ac:dyDescent="0.25">
      <c r="A159" s="49" t="s">
        <v>149</v>
      </c>
      <c r="B159" s="50">
        <v>0.77333333333333332</v>
      </c>
      <c r="C159" s="51">
        <v>0.22666666666666666</v>
      </c>
      <c r="D159" s="51">
        <v>0.66666666666666663</v>
      </c>
      <c r="E159" s="51">
        <v>5.3333333333333337E-2</v>
      </c>
      <c r="F159" s="51">
        <v>1.3333333333333334E-2</v>
      </c>
      <c r="G159" s="51">
        <v>6.6666666666666666E-2</v>
      </c>
      <c r="H159" s="52">
        <v>0.04</v>
      </c>
    </row>
    <row r="160" spans="1:8" x14ac:dyDescent="0.25">
      <c r="A160" s="49" t="s">
        <v>90</v>
      </c>
      <c r="B160" s="50">
        <v>0.375</v>
      </c>
      <c r="C160" s="51">
        <v>0.625</v>
      </c>
      <c r="D160" s="51">
        <v>0.27500000000000002</v>
      </c>
      <c r="E160" s="51">
        <v>8.3333333333333329E-2</v>
      </c>
      <c r="F160" s="51">
        <v>2.5000000000000001E-2</v>
      </c>
      <c r="G160" s="51">
        <v>4.1666666666666664E-2</v>
      </c>
      <c r="H160" s="52">
        <v>0.2</v>
      </c>
    </row>
    <row r="161" spans="1:8" x14ac:dyDescent="0.25">
      <c r="A161" s="49" t="s">
        <v>91</v>
      </c>
      <c r="B161" s="50">
        <v>0.50966608084358522</v>
      </c>
      <c r="C161" s="51">
        <v>0.49033391915641478</v>
      </c>
      <c r="D161" s="51">
        <v>0.37434094903339193</v>
      </c>
      <c r="E161" s="51">
        <v>9.4903339191564143E-2</v>
      </c>
      <c r="F161" s="51">
        <v>2.4604569420035149E-2</v>
      </c>
      <c r="G161" s="51">
        <v>6.5026362038664326E-2</v>
      </c>
      <c r="H161" s="52">
        <v>0.18629173989455183</v>
      </c>
    </row>
    <row r="162" spans="1:8" x14ac:dyDescent="0.25">
      <c r="A162" s="49" t="s">
        <v>150</v>
      </c>
      <c r="B162" s="50">
        <v>0.22222222222222221</v>
      </c>
      <c r="C162" s="51">
        <v>0.77777777777777779</v>
      </c>
      <c r="D162" s="51">
        <v>0.22222222222222221</v>
      </c>
      <c r="E162" s="51">
        <v>0</v>
      </c>
      <c r="F162" s="51">
        <v>0</v>
      </c>
      <c r="G162" s="51">
        <v>0.77777777777777779</v>
      </c>
      <c r="H162" s="52">
        <v>0</v>
      </c>
    </row>
    <row r="163" spans="1:8" x14ac:dyDescent="0.25">
      <c r="A163" s="24" t="s">
        <v>0</v>
      </c>
      <c r="B163" s="25">
        <v>0.39629005059021921</v>
      </c>
      <c r="C163" s="26">
        <v>0.60370994940978073</v>
      </c>
      <c r="D163" s="26">
        <v>0.28257117349469296</v>
      </c>
      <c r="E163" s="26">
        <v>7.8781866878285881E-2</v>
      </c>
      <c r="F163" s="26">
        <v>1.8807657970439439E-2</v>
      </c>
      <c r="G163" s="26">
        <v>4.6265251463148499E-2</v>
      </c>
      <c r="H163" s="27">
        <v>0.19418708461462156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1:P1"/>
  <sheetViews>
    <sheetView zoomScale="110" zoomScaleNormal="110" workbookViewId="0">
      <selection activeCell="O1" sqref="O1:P1"/>
    </sheetView>
  </sheetViews>
  <sheetFormatPr defaultRowHeight="15" x14ac:dyDescent="0.25"/>
  <cols>
    <col min="1" max="16384" width="9.140625" style="148"/>
  </cols>
  <sheetData>
    <row r="1" spans="15:16" ht="32.25" customHeight="1" x14ac:dyDescent="0.25">
      <c r="O1" s="156" t="s">
        <v>230</v>
      </c>
      <c r="P1" s="156"/>
    </row>
  </sheetData>
  <mergeCells count="1">
    <mergeCell ref="O1:P1"/>
  </mergeCells>
  <hyperlinks>
    <hyperlink ref="O1:P1" location="'Table of Contents'!A1" display="Return to TOC "/>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E1526"/>
  <sheetViews>
    <sheetView workbookViewId="0">
      <selection activeCell="P1" sqref="P1:Q1"/>
    </sheetView>
  </sheetViews>
  <sheetFormatPr defaultRowHeight="15" x14ac:dyDescent="0.25"/>
  <cols>
    <col min="1" max="10" width="10" style="88" customWidth="1"/>
    <col min="11" max="11" width="4.7109375" style="88" customWidth="1"/>
    <col min="12" max="17" width="10" style="88" customWidth="1"/>
    <col min="18" max="18" width="9" style="88" bestFit="1" customWidth="1"/>
    <col min="19" max="19" width="7.85546875" style="69" bestFit="1" customWidth="1"/>
    <col min="20" max="37" width="7.85546875" style="69" customWidth="1"/>
    <col min="38" max="38" width="8.7109375" style="88" bestFit="1" customWidth="1"/>
    <col min="39" max="39" width="7.5703125" style="88" bestFit="1" customWidth="1"/>
    <col min="40" max="40" width="7.85546875" style="88" bestFit="1" customWidth="1"/>
    <col min="41" max="41" width="9.85546875" style="88" bestFit="1" customWidth="1"/>
    <col min="42" max="42" width="9" style="89" bestFit="1" customWidth="1"/>
    <col min="43" max="43" width="7.85546875" style="90" bestFit="1" customWidth="1"/>
    <col min="44" max="44" width="8.7109375" style="90" bestFit="1" customWidth="1"/>
    <col min="45" max="45" width="7.5703125" style="90" bestFit="1" customWidth="1"/>
    <col min="46" max="46" width="7.85546875" style="90" bestFit="1" customWidth="1"/>
    <col min="47" max="47" width="8.7109375" style="90" bestFit="1" customWidth="1"/>
    <col min="48" max="48" width="7.85546875" style="90" bestFit="1" customWidth="1"/>
    <col min="49" max="57" width="9.140625" style="90"/>
    <col min="58" max="16384" width="9.140625" style="88"/>
  </cols>
  <sheetData>
    <row r="1" spans="1:57" s="125" customFormat="1" ht="45" customHeight="1" x14ac:dyDescent="0.7">
      <c r="A1" s="114" t="s">
        <v>47</v>
      </c>
      <c r="B1" s="118"/>
      <c r="C1" s="118"/>
      <c r="D1" s="118"/>
      <c r="E1" s="118"/>
      <c r="F1" s="118"/>
      <c r="G1" s="118"/>
      <c r="H1" s="118"/>
      <c r="I1" s="118"/>
      <c r="J1" s="118"/>
      <c r="K1" s="118"/>
      <c r="L1" s="118"/>
      <c r="M1" s="118"/>
      <c r="N1" s="118"/>
      <c r="O1" s="118"/>
      <c r="P1" s="152" t="s">
        <v>46</v>
      </c>
      <c r="Q1" s="152"/>
      <c r="R1" s="120"/>
      <c r="S1" s="120"/>
      <c r="T1" s="120"/>
      <c r="U1" s="120"/>
      <c r="V1" s="120"/>
      <c r="W1" s="120"/>
      <c r="X1" s="120"/>
      <c r="Y1" s="120"/>
      <c r="Z1" s="120"/>
      <c r="AA1" s="120"/>
      <c r="AB1" s="120"/>
      <c r="AC1" s="120"/>
      <c r="AD1" s="120"/>
      <c r="AE1" s="120"/>
      <c r="AF1" s="120"/>
      <c r="AG1" s="120"/>
      <c r="AH1" s="120"/>
      <c r="AI1" s="120"/>
      <c r="AJ1" s="120"/>
      <c r="AK1" s="120"/>
      <c r="AL1" s="118"/>
      <c r="AM1" s="118"/>
      <c r="AN1" s="121"/>
      <c r="AO1" s="122"/>
      <c r="AP1" s="123"/>
      <c r="AQ1" s="124"/>
      <c r="AR1" s="124"/>
      <c r="AS1" s="124"/>
      <c r="AT1" s="124"/>
      <c r="AU1" s="124"/>
      <c r="AV1" s="124"/>
      <c r="AW1" s="124"/>
      <c r="AX1" s="124"/>
      <c r="AY1" s="124"/>
      <c r="AZ1" s="124"/>
      <c r="BA1" s="124"/>
      <c r="BB1" s="124"/>
      <c r="BC1" s="124"/>
      <c r="BD1" s="124"/>
      <c r="BE1" s="124"/>
    </row>
    <row r="2" spans="1:57" s="62" customFormat="1" ht="45" customHeight="1" x14ac:dyDescent="0.25">
      <c r="A2" s="45" t="s">
        <v>238</v>
      </c>
      <c r="B2" s="63"/>
      <c r="C2" s="63"/>
      <c r="D2" s="63"/>
      <c r="E2" s="63"/>
      <c r="F2" s="63"/>
      <c r="G2" s="63"/>
      <c r="H2" s="63"/>
      <c r="I2" s="63"/>
      <c r="J2" s="63"/>
      <c r="K2" s="63"/>
      <c r="L2" s="63"/>
      <c r="M2" s="63"/>
      <c r="N2" s="63"/>
      <c r="O2" s="63"/>
      <c r="P2" s="57"/>
      <c r="Q2" s="64"/>
      <c r="R2" s="64"/>
      <c r="S2" s="64"/>
      <c r="T2" s="64"/>
      <c r="U2" s="64"/>
      <c r="V2" s="64"/>
      <c r="W2" s="64"/>
      <c r="X2" s="64"/>
      <c r="Y2" s="64"/>
      <c r="Z2" s="64"/>
      <c r="AA2" s="64"/>
      <c r="AB2" s="64"/>
      <c r="AC2" s="64"/>
      <c r="AD2" s="64"/>
      <c r="AE2" s="64"/>
      <c r="AF2" s="64"/>
      <c r="AG2" s="64"/>
      <c r="AH2" s="64"/>
      <c r="AI2" s="64"/>
      <c r="AJ2" s="64"/>
      <c r="AK2" s="64"/>
      <c r="AL2" s="57"/>
      <c r="AM2" s="57"/>
      <c r="AN2" s="58"/>
      <c r="AO2" s="59"/>
      <c r="AP2" s="60"/>
      <c r="AQ2" s="61"/>
      <c r="AR2" s="61"/>
      <c r="AS2" s="61"/>
      <c r="AT2" s="61"/>
      <c r="AU2" s="61"/>
      <c r="AV2" s="61"/>
      <c r="AW2" s="61"/>
      <c r="AX2" s="61"/>
      <c r="AY2" s="61"/>
      <c r="AZ2" s="61"/>
      <c r="BA2" s="61"/>
      <c r="BB2" s="61"/>
      <c r="BC2" s="61"/>
      <c r="BD2" s="61"/>
      <c r="BE2" s="61"/>
    </row>
    <row r="3" spans="1:57" s="65" customFormat="1" x14ac:dyDescent="0.25"/>
    <row r="4" spans="1:57" s="65" customFormat="1" x14ac:dyDescent="0.25"/>
    <row r="5" spans="1:57" s="65" customFormat="1" x14ac:dyDescent="0.25"/>
    <row r="6" spans="1:57" s="65" customFormat="1" x14ac:dyDescent="0.25"/>
    <row r="7" spans="1:57" s="65" customFormat="1" x14ac:dyDescent="0.25"/>
    <row r="8" spans="1:57" s="65" customFormat="1" x14ac:dyDescent="0.25"/>
    <row r="9" spans="1:57" s="65" customFormat="1" ht="9" customHeight="1" x14ac:dyDescent="0.25"/>
    <row r="10" spans="1:57" s="65" customFormat="1" ht="33" customHeight="1" thickBot="1" x14ac:dyDescent="0.3">
      <c r="A10" s="170" t="s">
        <v>242</v>
      </c>
      <c r="AP10" s="66"/>
    </row>
    <row r="11" spans="1:57" s="146" customFormat="1" ht="33" customHeight="1" thickBot="1" x14ac:dyDescent="0.3">
      <c r="A11" s="163" t="s">
        <v>224</v>
      </c>
      <c r="B11" s="164"/>
      <c r="C11" s="141" t="str">
        <f>Sheet1!A4</f>
        <v>Advanced Water Sys Oper &amp; Mgmt</v>
      </c>
      <c r="D11" s="142"/>
      <c r="E11" s="142"/>
      <c r="F11" s="142"/>
      <c r="G11" s="142"/>
      <c r="H11" s="142"/>
      <c r="I11" s="142"/>
      <c r="J11" s="143"/>
      <c r="K11" s="144"/>
      <c r="L11" s="144"/>
      <c r="M11" s="144"/>
      <c r="N11" s="144"/>
      <c r="O11" s="144"/>
      <c r="P11" s="144"/>
      <c r="Q11" s="144"/>
      <c r="R11" s="144"/>
      <c r="S11" s="145"/>
      <c r="T11" s="145"/>
      <c r="U11" s="145"/>
      <c r="V11" s="145"/>
      <c r="W11" s="145"/>
      <c r="X11" s="145"/>
      <c r="Y11" s="145"/>
      <c r="Z11" s="145"/>
      <c r="AA11" s="145"/>
      <c r="AB11" s="145"/>
      <c r="AC11" s="145"/>
      <c r="AD11" s="145"/>
      <c r="AE11" s="145"/>
      <c r="AF11" s="145"/>
      <c r="AG11" s="145"/>
      <c r="AH11" s="145"/>
      <c r="AI11" s="145"/>
      <c r="AJ11" s="145"/>
      <c r="AK11" s="145"/>
      <c r="AL11" s="145"/>
      <c r="AM11" s="145"/>
    </row>
    <row r="12" spans="1:57" s="137" customFormat="1" ht="21.75" customHeight="1" x14ac:dyDescent="0.35">
      <c r="A12" s="126"/>
      <c r="B12" s="126"/>
      <c r="C12" s="127"/>
      <c r="D12" s="128"/>
      <c r="E12" s="128"/>
      <c r="F12" s="128"/>
      <c r="G12" s="128"/>
      <c r="H12" s="128"/>
      <c r="I12" s="128"/>
      <c r="J12" s="128"/>
      <c r="K12" s="130"/>
      <c r="L12" s="129"/>
      <c r="M12" s="129"/>
      <c r="N12" s="129"/>
      <c r="O12" s="129"/>
      <c r="P12" s="129"/>
      <c r="Q12" s="129"/>
      <c r="R12" s="129"/>
      <c r="S12" s="136"/>
      <c r="T12" s="136"/>
      <c r="U12" s="136"/>
      <c r="V12" s="136"/>
      <c r="W12" s="136"/>
      <c r="X12" s="136"/>
      <c r="Y12" s="136"/>
      <c r="Z12" s="136"/>
      <c r="AA12" s="136"/>
      <c r="AB12" s="136"/>
      <c r="AC12" s="136"/>
      <c r="AD12" s="136"/>
      <c r="AE12" s="136"/>
      <c r="AF12" s="136"/>
      <c r="AG12" s="136"/>
      <c r="AH12" s="136"/>
      <c r="AI12" s="136"/>
      <c r="AJ12" s="136"/>
      <c r="AK12" s="136"/>
      <c r="AL12" s="136"/>
      <c r="AM12" s="136"/>
    </row>
    <row r="13" spans="1:57" s="131" customFormat="1" x14ac:dyDescent="0.25">
      <c r="A13" s="67"/>
      <c r="B13" s="67"/>
      <c r="C13" s="67"/>
      <c r="D13" s="67"/>
      <c r="E13" s="67"/>
      <c r="F13" s="67"/>
      <c r="G13" s="67"/>
      <c r="H13" s="67"/>
      <c r="I13" s="68"/>
      <c r="J13" s="68"/>
      <c r="L13" s="67"/>
      <c r="M13" s="67"/>
      <c r="N13" s="67"/>
      <c r="O13" s="67"/>
      <c r="P13" s="67"/>
      <c r="Q13" s="67"/>
      <c r="R13" s="67"/>
    </row>
    <row r="14" spans="1:57" s="131" customFormat="1" ht="16.5" customHeight="1" x14ac:dyDescent="0.3">
      <c r="A14" s="67"/>
      <c r="B14" s="67"/>
      <c r="C14" s="160" t="s">
        <v>222</v>
      </c>
      <c r="D14" s="160"/>
      <c r="E14" s="160"/>
      <c r="F14" s="160"/>
      <c r="G14" s="160"/>
      <c r="H14" s="160"/>
      <c r="I14" s="68"/>
      <c r="J14" s="67"/>
      <c r="L14" s="160" t="s">
        <v>223</v>
      </c>
      <c r="M14" s="160"/>
      <c r="N14" s="160"/>
      <c r="O14" s="160"/>
      <c r="P14" s="160"/>
      <c r="Q14" s="160"/>
      <c r="R14" s="67"/>
    </row>
    <row r="15" spans="1:57" s="131" customFormat="1" x14ac:dyDescent="0.25">
      <c r="A15" s="70"/>
      <c r="B15" s="162"/>
      <c r="C15" s="162"/>
      <c r="D15" s="67"/>
      <c r="E15" s="67"/>
      <c r="F15" s="70"/>
      <c r="G15" s="70"/>
      <c r="H15" s="70"/>
      <c r="I15" s="68"/>
      <c r="J15" s="71"/>
      <c r="K15" s="132"/>
      <c r="L15" s="67"/>
      <c r="M15" s="67"/>
      <c r="N15" s="67"/>
      <c r="O15" s="67"/>
      <c r="P15" s="67"/>
      <c r="Q15" s="72"/>
      <c r="R15" s="67"/>
      <c r="BA15" s="138" t="s">
        <v>34</v>
      </c>
      <c r="BB15" s="139">
        <f>GETPIVOTDATA("[Measures].[p_region1]",Sheet1!$J$3)</f>
        <v>0.39629005059021921</v>
      </c>
    </row>
    <row r="16" spans="1:57" s="131" customFormat="1" x14ac:dyDescent="0.25">
      <c r="A16" s="70"/>
      <c r="B16" s="67"/>
      <c r="C16" s="67"/>
      <c r="D16" s="67"/>
      <c r="E16" s="67"/>
      <c r="F16" s="70"/>
      <c r="G16" s="70"/>
      <c r="H16" s="70"/>
      <c r="I16" s="68"/>
      <c r="J16" s="73"/>
      <c r="K16" s="132"/>
      <c r="L16" s="67"/>
      <c r="M16" s="67"/>
      <c r="N16" s="67"/>
      <c r="O16" s="67"/>
      <c r="P16" s="67"/>
      <c r="Q16" s="72"/>
      <c r="R16" s="67"/>
      <c r="BA16" s="149" t="s">
        <v>232</v>
      </c>
      <c r="BB16" s="139">
        <f>GETPIVOTDATA("[Measures].[p_region2]",Sheet1!$J$3)</f>
        <v>0.60370994940978073</v>
      </c>
    </row>
    <row r="17" spans="1:57" s="133" customFormat="1" x14ac:dyDescent="0.25">
      <c r="A17" s="74"/>
      <c r="B17" s="74"/>
      <c r="C17" s="74"/>
      <c r="D17" s="74"/>
      <c r="E17" s="74"/>
      <c r="F17" s="74"/>
      <c r="G17" s="74"/>
      <c r="H17" s="74"/>
      <c r="I17" s="74"/>
      <c r="J17" s="73"/>
      <c r="L17" s="73"/>
      <c r="M17" s="73"/>
      <c r="N17" s="73"/>
      <c r="O17" s="73"/>
      <c r="P17" s="73"/>
      <c r="Q17" s="72"/>
      <c r="R17" s="73"/>
      <c r="AU17" s="131"/>
      <c r="AV17" s="131"/>
      <c r="AY17" s="131"/>
      <c r="AZ17" s="131"/>
      <c r="BA17" s="138" t="s">
        <v>35</v>
      </c>
      <c r="BB17" s="139">
        <f>GETPIVOTDATA("[Measures].[p_peter1]",Sheet1!$J$3)</f>
        <v>0.28257117349469296</v>
      </c>
      <c r="BC17" s="131"/>
      <c r="BD17" s="131"/>
      <c r="BE17" s="131"/>
    </row>
    <row r="18" spans="1:57" s="131" customFormat="1" x14ac:dyDescent="0.25">
      <c r="A18" s="70"/>
      <c r="B18" s="70"/>
      <c r="C18" s="70"/>
      <c r="D18" s="70"/>
      <c r="E18" s="70"/>
      <c r="F18" s="70"/>
      <c r="G18" s="70"/>
      <c r="H18" s="70"/>
      <c r="I18" s="70"/>
      <c r="J18" s="67"/>
      <c r="L18" s="67"/>
      <c r="M18" s="67"/>
      <c r="N18" s="67"/>
      <c r="O18" s="67"/>
      <c r="P18" s="67"/>
      <c r="Q18" s="72"/>
      <c r="R18" s="67"/>
      <c r="BA18" s="150" t="s">
        <v>233</v>
      </c>
      <c r="BB18" s="139">
        <f>GETPIVOTDATA("[Measures].[p_Lind1]",Sheet1!$J$3)</f>
        <v>7.8781866878285881E-2</v>
      </c>
    </row>
    <row r="19" spans="1:57" s="131" customFormat="1" x14ac:dyDescent="0.25">
      <c r="A19" s="70"/>
      <c r="B19" s="162"/>
      <c r="C19" s="162"/>
      <c r="D19" s="162"/>
      <c r="E19" s="162"/>
      <c r="F19" s="162"/>
      <c r="G19" s="162"/>
      <c r="H19" s="162"/>
      <c r="I19" s="162"/>
      <c r="J19" s="75"/>
      <c r="L19" s="67"/>
      <c r="M19" s="67"/>
      <c r="N19" s="67"/>
      <c r="O19" s="67"/>
      <c r="P19" s="67"/>
      <c r="Q19" s="72"/>
      <c r="R19" s="67"/>
      <c r="BA19" s="138" t="s">
        <v>36</v>
      </c>
      <c r="BB19" s="139">
        <f>GETPIVOTDATA("[Measures].[p_Cob1]",Sheet1!$J$3)</f>
        <v>4.6265251463148499E-2</v>
      </c>
    </row>
    <row r="20" spans="1:57" s="131" customFormat="1" x14ac:dyDescent="0.25">
      <c r="A20" s="159" t="s">
        <v>41</v>
      </c>
      <c r="B20" s="159"/>
      <c r="C20" s="67"/>
      <c r="D20" s="67"/>
      <c r="E20" s="67"/>
      <c r="F20" s="67"/>
      <c r="G20" s="67"/>
      <c r="H20" s="158" t="s">
        <v>42</v>
      </c>
      <c r="I20" s="158"/>
      <c r="J20" s="158"/>
      <c r="L20" s="67"/>
      <c r="M20" s="67"/>
      <c r="N20" s="67"/>
      <c r="O20" s="67"/>
      <c r="P20" s="67"/>
      <c r="Q20" s="72"/>
      <c r="R20" s="67"/>
      <c r="BA20" s="138" t="s">
        <v>37</v>
      </c>
      <c r="BB20" s="139">
        <f>GETPIVOTDATA("[Measures].[p_Halib1]",Sheet1!$J$3)</f>
        <v>1.8807657970439439E-2</v>
      </c>
    </row>
    <row r="21" spans="1:57" s="131" customFormat="1" x14ac:dyDescent="0.25">
      <c r="A21" s="159"/>
      <c r="B21" s="159"/>
      <c r="C21" s="70"/>
      <c r="D21" s="70"/>
      <c r="E21" s="70"/>
      <c r="F21" s="70"/>
      <c r="G21" s="70"/>
      <c r="H21" s="158"/>
      <c r="I21" s="158"/>
      <c r="J21" s="158"/>
      <c r="L21" s="67"/>
      <c r="M21" s="67"/>
      <c r="N21" s="67"/>
      <c r="O21" s="67"/>
      <c r="P21" s="67"/>
      <c r="Q21" s="67"/>
      <c r="R21" s="67"/>
      <c r="BA21" s="138" t="s">
        <v>15</v>
      </c>
      <c r="BB21" s="139">
        <f>GETPIVOTDATA("[Measures].[p_GTA1]",Sheet1!$J$3)</f>
        <v>0.19418708461462156</v>
      </c>
    </row>
    <row r="22" spans="1:57" s="131" customFormat="1" x14ac:dyDescent="0.25">
      <c r="A22" s="67"/>
      <c r="B22" s="76"/>
      <c r="C22" s="77"/>
      <c r="D22" s="67"/>
      <c r="E22" s="78"/>
      <c r="F22" s="78"/>
      <c r="G22" s="67"/>
      <c r="H22" s="79"/>
      <c r="I22" s="79"/>
      <c r="J22" s="80"/>
      <c r="L22" s="67"/>
      <c r="M22" s="67"/>
      <c r="N22" s="67"/>
      <c r="O22" s="67"/>
      <c r="P22" s="67"/>
      <c r="Q22" s="67"/>
      <c r="R22" s="67"/>
    </row>
    <row r="23" spans="1:57" s="131" customFormat="1" x14ac:dyDescent="0.25">
      <c r="A23" s="76"/>
      <c r="B23" s="76"/>
      <c r="C23" s="70"/>
      <c r="D23" s="70"/>
      <c r="E23" s="70"/>
      <c r="F23" s="70"/>
      <c r="G23" s="70"/>
      <c r="H23" s="79"/>
      <c r="I23" s="79"/>
      <c r="J23" s="71"/>
      <c r="K23" s="132"/>
      <c r="L23" s="67"/>
      <c r="M23" s="67"/>
      <c r="N23" s="67"/>
      <c r="O23" s="67"/>
      <c r="P23" s="67"/>
      <c r="Q23" s="67"/>
      <c r="R23" s="67"/>
    </row>
    <row r="24" spans="1:57" s="134" customFormat="1" x14ac:dyDescent="0.25">
      <c r="A24" s="81"/>
      <c r="B24" s="82"/>
      <c r="C24" s="83"/>
      <c r="D24" s="83"/>
      <c r="E24" s="84"/>
      <c r="F24" s="83"/>
      <c r="G24" s="83"/>
      <c r="H24" s="83"/>
      <c r="I24" s="84"/>
      <c r="J24" s="83"/>
      <c r="L24" s="83"/>
      <c r="M24" s="83"/>
      <c r="N24" s="83"/>
      <c r="O24" s="83"/>
      <c r="P24" s="83"/>
      <c r="Q24" s="83"/>
      <c r="R24" s="83"/>
    </row>
    <row r="25" spans="1:57" s="131" customFormat="1" x14ac:dyDescent="0.25">
      <c r="A25" s="70"/>
      <c r="B25" s="161" t="s">
        <v>40</v>
      </c>
      <c r="C25" s="161"/>
      <c r="D25" s="161"/>
      <c r="E25" s="70"/>
      <c r="F25" s="67"/>
      <c r="G25" s="162" t="s">
        <v>39</v>
      </c>
      <c r="H25" s="162"/>
      <c r="I25" s="162"/>
      <c r="J25" s="67"/>
      <c r="L25" s="67"/>
      <c r="M25" s="157" t="s">
        <v>38</v>
      </c>
      <c r="N25" s="157"/>
      <c r="O25" s="157"/>
      <c r="P25" s="157"/>
      <c r="Q25" s="67"/>
      <c r="R25" s="67"/>
    </row>
    <row r="26" spans="1:57" s="131" customFormat="1" x14ac:dyDescent="0.25">
      <c r="A26" s="70"/>
      <c r="B26" s="67"/>
      <c r="C26" s="67"/>
      <c r="D26" s="67"/>
      <c r="E26" s="70"/>
      <c r="F26" s="67"/>
      <c r="G26" s="67"/>
      <c r="H26" s="67"/>
      <c r="I26" s="70"/>
      <c r="J26" s="67"/>
      <c r="L26" s="67"/>
      <c r="M26" s="157"/>
      <c r="N26" s="157"/>
      <c r="O26" s="157"/>
      <c r="P26" s="157"/>
      <c r="Q26" s="85"/>
      <c r="R26" s="67"/>
    </row>
    <row r="27" spans="1:57" s="135" customFormat="1" x14ac:dyDescent="0.25">
      <c r="A27" s="70"/>
      <c r="B27" s="70"/>
      <c r="C27" s="70"/>
      <c r="D27" s="70"/>
      <c r="E27" s="70"/>
      <c r="F27" s="70"/>
      <c r="G27" s="70"/>
      <c r="H27" s="70"/>
      <c r="I27" s="70"/>
      <c r="J27" s="70"/>
      <c r="L27" s="70"/>
      <c r="M27" s="70"/>
      <c r="N27" s="70"/>
      <c r="O27" s="70"/>
      <c r="P27" s="70"/>
      <c r="Q27" s="70"/>
      <c r="R27" s="70"/>
    </row>
    <row r="28" spans="1:57" s="87" customFormat="1" x14ac:dyDescent="0.25"/>
    <row r="29" spans="1:57" s="86" customFormat="1" x14ac:dyDescent="0.25"/>
    <row r="30" spans="1:57" s="86" customFormat="1" x14ac:dyDescent="0.25"/>
    <row r="31" spans="1:57" s="86" customFormat="1" x14ac:dyDescent="0.25"/>
    <row r="32" spans="1:57" s="86" customFormat="1" x14ac:dyDescent="0.25"/>
    <row r="33" spans="11:37" s="86" customFormat="1" x14ac:dyDescent="0.25"/>
    <row r="34" spans="11:37" s="67" customFormat="1" x14ac:dyDescent="0.25">
      <c r="K34" s="69"/>
      <c r="S34" s="69"/>
      <c r="T34" s="69"/>
      <c r="U34" s="69"/>
      <c r="V34" s="69"/>
      <c r="W34" s="69"/>
      <c r="X34" s="69"/>
      <c r="Y34" s="69"/>
      <c r="Z34" s="69"/>
      <c r="AA34" s="69"/>
      <c r="AB34" s="69"/>
      <c r="AC34" s="69"/>
      <c r="AD34" s="69"/>
      <c r="AE34" s="69"/>
      <c r="AF34" s="69"/>
      <c r="AG34" s="69"/>
      <c r="AH34" s="69"/>
      <c r="AI34" s="69"/>
      <c r="AJ34" s="69"/>
      <c r="AK34" s="69"/>
    </row>
    <row r="35" spans="11:37" s="67" customFormat="1" x14ac:dyDescent="0.25">
      <c r="K35" s="69"/>
      <c r="S35" s="69"/>
      <c r="T35" s="69"/>
      <c r="U35" s="69"/>
      <c r="V35" s="69"/>
      <c r="W35" s="69"/>
      <c r="X35" s="69"/>
      <c r="Y35" s="69"/>
      <c r="Z35" s="69"/>
      <c r="AA35" s="69"/>
      <c r="AB35" s="69"/>
      <c r="AC35" s="69"/>
      <c r="AD35" s="69"/>
      <c r="AE35" s="69"/>
      <c r="AF35" s="69"/>
      <c r="AG35" s="69"/>
      <c r="AH35" s="69"/>
      <c r="AI35" s="69"/>
      <c r="AJ35" s="69"/>
      <c r="AK35" s="69"/>
    </row>
    <row r="36" spans="11:37" s="67" customFormat="1" x14ac:dyDescent="0.25">
      <c r="K36" s="69"/>
      <c r="S36" s="69"/>
      <c r="T36" s="69"/>
      <c r="U36" s="69"/>
      <c r="V36" s="69"/>
      <c r="W36" s="69"/>
      <c r="X36" s="69"/>
      <c r="Y36" s="69"/>
      <c r="Z36" s="69"/>
      <c r="AA36" s="69"/>
      <c r="AB36" s="69"/>
      <c r="AC36" s="69"/>
      <c r="AD36" s="69"/>
      <c r="AE36" s="69"/>
      <c r="AF36" s="69"/>
      <c r="AG36" s="69"/>
      <c r="AH36" s="69"/>
      <c r="AI36" s="69"/>
      <c r="AJ36" s="69"/>
      <c r="AK36" s="69"/>
    </row>
    <row r="37" spans="11:37" s="67" customFormat="1" x14ac:dyDescent="0.25">
      <c r="K37" s="69"/>
      <c r="S37" s="69"/>
      <c r="T37" s="69"/>
      <c r="U37" s="69"/>
      <c r="V37" s="69"/>
      <c r="W37" s="69"/>
      <c r="X37" s="69"/>
      <c r="Y37" s="69"/>
      <c r="Z37" s="69"/>
      <c r="AA37" s="69"/>
      <c r="AB37" s="69"/>
      <c r="AC37" s="69"/>
      <c r="AD37" s="69"/>
      <c r="AE37" s="69"/>
      <c r="AF37" s="69"/>
      <c r="AG37" s="69"/>
      <c r="AH37" s="69"/>
      <c r="AI37" s="69"/>
      <c r="AJ37" s="69"/>
      <c r="AK37" s="69"/>
    </row>
    <row r="38" spans="11:37" s="67" customFormat="1" x14ac:dyDescent="0.25">
      <c r="K38" s="69"/>
      <c r="S38" s="69"/>
      <c r="T38" s="69"/>
      <c r="U38" s="69"/>
      <c r="V38" s="69"/>
      <c r="W38" s="69"/>
      <c r="X38" s="69"/>
      <c r="Y38" s="69"/>
      <c r="Z38" s="69"/>
      <c r="AA38" s="69"/>
      <c r="AB38" s="69"/>
      <c r="AC38" s="69"/>
      <c r="AD38" s="69"/>
      <c r="AE38" s="69"/>
      <c r="AF38" s="69"/>
      <c r="AG38" s="69"/>
      <c r="AH38" s="69"/>
      <c r="AI38" s="69"/>
      <c r="AJ38" s="69"/>
      <c r="AK38" s="69"/>
    </row>
    <row r="39" spans="11:37" s="67" customFormat="1" x14ac:dyDescent="0.25">
      <c r="S39" s="69"/>
      <c r="T39" s="69"/>
      <c r="U39" s="69"/>
      <c r="V39" s="69"/>
      <c r="W39" s="69"/>
      <c r="X39" s="69"/>
      <c r="Y39" s="69"/>
      <c r="Z39" s="69"/>
      <c r="AA39" s="69"/>
      <c r="AB39" s="69"/>
      <c r="AC39" s="69"/>
      <c r="AD39" s="69"/>
      <c r="AE39" s="69"/>
      <c r="AF39" s="69"/>
      <c r="AG39" s="69"/>
      <c r="AH39" s="69"/>
      <c r="AI39" s="69"/>
      <c r="AJ39" s="69"/>
      <c r="AK39" s="69"/>
    </row>
    <row r="40" spans="11:37" s="67" customFormat="1" x14ac:dyDescent="0.25">
      <c r="S40" s="69"/>
      <c r="T40" s="69"/>
      <c r="U40" s="69"/>
      <c r="V40" s="69"/>
      <c r="W40" s="69"/>
      <c r="X40" s="69"/>
      <c r="Y40" s="69"/>
      <c r="Z40" s="69"/>
      <c r="AA40" s="69"/>
      <c r="AB40" s="69"/>
      <c r="AC40" s="69"/>
      <c r="AD40" s="69"/>
      <c r="AE40" s="69"/>
      <c r="AF40" s="69"/>
      <c r="AG40" s="69"/>
      <c r="AH40" s="69"/>
      <c r="AI40" s="69"/>
      <c r="AJ40" s="69"/>
      <c r="AK40" s="69"/>
    </row>
    <row r="41" spans="11:37" s="67" customFormat="1" x14ac:dyDescent="0.25">
      <c r="S41" s="69"/>
      <c r="T41" s="69"/>
      <c r="U41" s="69"/>
      <c r="V41" s="69"/>
      <c r="W41" s="69"/>
      <c r="X41" s="69"/>
      <c r="Y41" s="69"/>
      <c r="Z41" s="69"/>
      <c r="AA41" s="69"/>
      <c r="AB41" s="69"/>
      <c r="AC41" s="69"/>
      <c r="AD41" s="69"/>
      <c r="AE41" s="69"/>
      <c r="AF41" s="69"/>
      <c r="AG41" s="69"/>
      <c r="AH41" s="69"/>
      <c r="AI41" s="69"/>
      <c r="AJ41" s="69"/>
      <c r="AK41" s="69"/>
    </row>
    <row r="42" spans="11:37" s="67" customFormat="1" x14ac:dyDescent="0.25">
      <c r="S42" s="69"/>
      <c r="T42" s="69"/>
      <c r="U42" s="69"/>
      <c r="V42" s="69"/>
      <c r="W42" s="69"/>
      <c r="X42" s="69"/>
      <c r="Y42" s="69"/>
      <c r="Z42" s="69"/>
      <c r="AA42" s="69"/>
      <c r="AB42" s="69"/>
      <c r="AC42" s="69"/>
      <c r="AD42" s="69"/>
      <c r="AE42" s="69"/>
      <c r="AF42" s="69"/>
      <c r="AG42" s="69"/>
      <c r="AH42" s="69"/>
      <c r="AI42" s="69"/>
      <c r="AJ42" s="69"/>
      <c r="AK42" s="69"/>
    </row>
    <row r="43" spans="11:37" s="67" customFormat="1" x14ac:dyDescent="0.25">
      <c r="S43" s="69"/>
      <c r="T43" s="69"/>
      <c r="U43" s="69"/>
      <c r="V43" s="69"/>
      <c r="W43" s="69"/>
      <c r="X43" s="69"/>
      <c r="Y43" s="69"/>
      <c r="Z43" s="69"/>
      <c r="AA43" s="69"/>
      <c r="AB43" s="69"/>
      <c r="AC43" s="69"/>
      <c r="AD43" s="69"/>
      <c r="AE43" s="69"/>
      <c r="AF43" s="69"/>
      <c r="AG43" s="69"/>
      <c r="AH43" s="69"/>
      <c r="AI43" s="69"/>
      <c r="AJ43" s="69"/>
      <c r="AK43" s="69"/>
    </row>
    <row r="44" spans="11:37" s="67" customFormat="1" x14ac:dyDescent="0.25">
      <c r="S44" s="69"/>
      <c r="T44" s="69"/>
      <c r="U44" s="69"/>
      <c r="V44" s="69"/>
      <c r="W44" s="69"/>
      <c r="X44" s="69"/>
      <c r="Y44" s="69"/>
      <c r="Z44" s="69"/>
      <c r="AA44" s="69"/>
      <c r="AB44" s="69"/>
      <c r="AC44" s="69"/>
      <c r="AD44" s="69"/>
      <c r="AE44" s="69"/>
      <c r="AF44" s="69"/>
      <c r="AG44" s="69"/>
      <c r="AH44" s="69"/>
      <c r="AI44" s="69"/>
      <c r="AJ44" s="69"/>
      <c r="AK44" s="69"/>
    </row>
    <row r="45" spans="11:37" s="67" customFormat="1" x14ac:dyDescent="0.25">
      <c r="S45" s="69"/>
      <c r="T45" s="69"/>
      <c r="U45" s="69"/>
      <c r="V45" s="69"/>
      <c r="W45" s="69"/>
      <c r="X45" s="69"/>
      <c r="Y45" s="69"/>
      <c r="Z45" s="69"/>
      <c r="AA45" s="69"/>
      <c r="AB45" s="69"/>
      <c r="AC45" s="69"/>
      <c r="AD45" s="69"/>
      <c r="AE45" s="69"/>
      <c r="AF45" s="69"/>
      <c r="AG45" s="69"/>
      <c r="AH45" s="69"/>
      <c r="AI45" s="69"/>
      <c r="AJ45" s="69"/>
      <c r="AK45" s="69"/>
    </row>
    <row r="46" spans="11:37" s="67" customFormat="1" x14ac:dyDescent="0.25">
      <c r="S46" s="69"/>
      <c r="T46" s="69"/>
      <c r="U46" s="69"/>
      <c r="V46" s="69"/>
      <c r="W46" s="69"/>
      <c r="X46" s="69"/>
      <c r="Y46" s="69"/>
      <c r="Z46" s="69"/>
      <c r="AA46" s="69"/>
      <c r="AB46" s="69"/>
      <c r="AC46" s="69"/>
      <c r="AD46" s="69"/>
      <c r="AE46" s="69"/>
      <c r="AF46" s="69"/>
      <c r="AG46" s="69"/>
      <c r="AH46" s="69"/>
      <c r="AI46" s="69"/>
      <c r="AJ46" s="69"/>
      <c r="AK46" s="69"/>
    </row>
    <row r="47" spans="11:37" s="67" customFormat="1" x14ac:dyDescent="0.25">
      <c r="S47" s="69"/>
      <c r="T47" s="69"/>
      <c r="U47" s="69"/>
      <c r="V47" s="69"/>
      <c r="W47" s="69"/>
      <c r="X47" s="69"/>
      <c r="Y47" s="69"/>
      <c r="Z47" s="69"/>
      <c r="AA47" s="69"/>
      <c r="AB47" s="69"/>
      <c r="AC47" s="69"/>
      <c r="AD47" s="69"/>
      <c r="AE47" s="69"/>
      <c r="AF47" s="69"/>
      <c r="AG47" s="69"/>
      <c r="AH47" s="69"/>
      <c r="AI47" s="69"/>
      <c r="AJ47" s="69"/>
      <c r="AK47" s="69"/>
    </row>
    <row r="48" spans="11:37" s="67" customFormat="1" x14ac:dyDescent="0.25">
      <c r="S48" s="69"/>
      <c r="T48" s="69"/>
      <c r="U48" s="69"/>
      <c r="V48" s="69"/>
      <c r="W48" s="69"/>
      <c r="X48" s="69"/>
      <c r="Y48" s="69"/>
      <c r="Z48" s="69"/>
      <c r="AA48" s="69"/>
      <c r="AB48" s="69"/>
      <c r="AC48" s="69"/>
      <c r="AD48" s="69"/>
      <c r="AE48" s="69"/>
      <c r="AF48" s="69"/>
      <c r="AG48" s="69"/>
      <c r="AH48" s="69"/>
      <c r="AI48" s="69"/>
      <c r="AJ48" s="69"/>
      <c r="AK48" s="69"/>
    </row>
    <row r="49" spans="19:37" s="67" customFormat="1" x14ac:dyDescent="0.25">
      <c r="S49" s="69"/>
      <c r="T49" s="69"/>
      <c r="U49" s="69"/>
      <c r="V49" s="69"/>
      <c r="W49" s="69"/>
      <c r="X49" s="69"/>
      <c r="Y49" s="69"/>
      <c r="Z49" s="69"/>
      <c r="AA49" s="69"/>
      <c r="AB49" s="69"/>
      <c r="AC49" s="69"/>
      <c r="AD49" s="69"/>
      <c r="AE49" s="69"/>
      <c r="AF49" s="69"/>
      <c r="AG49" s="69"/>
      <c r="AH49" s="69"/>
      <c r="AI49" s="69"/>
      <c r="AJ49" s="69"/>
      <c r="AK49" s="69"/>
    </row>
    <row r="50" spans="19:37" s="67" customFormat="1" x14ac:dyDescent="0.25">
      <c r="S50" s="69"/>
      <c r="T50" s="69"/>
      <c r="U50" s="69"/>
      <c r="V50" s="69"/>
      <c r="W50" s="69"/>
      <c r="X50" s="69"/>
      <c r="Y50" s="69"/>
      <c r="Z50" s="69"/>
      <c r="AA50" s="69"/>
      <c r="AB50" s="69"/>
      <c r="AC50" s="69"/>
      <c r="AD50" s="69"/>
      <c r="AE50" s="69"/>
      <c r="AF50" s="69"/>
      <c r="AG50" s="69"/>
      <c r="AH50" s="69"/>
      <c r="AI50" s="69"/>
      <c r="AJ50" s="69"/>
      <c r="AK50" s="69"/>
    </row>
    <row r="51" spans="19:37" s="67" customFormat="1" x14ac:dyDescent="0.25">
      <c r="S51" s="69"/>
      <c r="T51" s="69"/>
      <c r="U51" s="69"/>
      <c r="V51" s="69"/>
      <c r="W51" s="69"/>
      <c r="X51" s="69"/>
      <c r="Y51" s="69"/>
      <c r="Z51" s="69"/>
      <c r="AA51" s="69"/>
      <c r="AB51" s="69"/>
      <c r="AC51" s="69"/>
      <c r="AD51" s="69"/>
      <c r="AE51" s="69"/>
      <c r="AF51" s="69"/>
      <c r="AG51" s="69"/>
      <c r="AH51" s="69"/>
      <c r="AI51" s="69"/>
      <c r="AJ51" s="69"/>
      <c r="AK51" s="69"/>
    </row>
    <row r="52" spans="19:37" s="67" customFormat="1" x14ac:dyDescent="0.25">
      <c r="S52" s="69"/>
      <c r="T52" s="69"/>
      <c r="U52" s="69"/>
      <c r="V52" s="69"/>
      <c r="W52" s="69"/>
      <c r="X52" s="69"/>
      <c r="Y52" s="69"/>
      <c r="Z52" s="69"/>
      <c r="AA52" s="69"/>
      <c r="AB52" s="69"/>
      <c r="AC52" s="69"/>
      <c r="AD52" s="69"/>
      <c r="AE52" s="69"/>
      <c r="AF52" s="69"/>
      <c r="AG52" s="69"/>
      <c r="AH52" s="69"/>
      <c r="AI52" s="69"/>
      <c r="AJ52" s="69"/>
      <c r="AK52" s="69"/>
    </row>
    <row r="53" spans="19:37" s="67" customFormat="1" x14ac:dyDescent="0.25">
      <c r="S53" s="69"/>
      <c r="T53" s="69"/>
      <c r="U53" s="69"/>
      <c r="V53" s="69"/>
      <c r="W53" s="69"/>
      <c r="X53" s="69"/>
      <c r="Y53" s="69"/>
      <c r="Z53" s="69"/>
      <c r="AA53" s="69"/>
      <c r="AB53" s="69"/>
      <c r="AC53" s="69"/>
      <c r="AD53" s="69"/>
      <c r="AE53" s="69"/>
      <c r="AF53" s="69"/>
      <c r="AG53" s="69"/>
      <c r="AH53" s="69"/>
      <c r="AI53" s="69"/>
      <c r="AJ53" s="69"/>
      <c r="AK53" s="69"/>
    </row>
    <row r="54" spans="19:37" s="67" customFormat="1" x14ac:dyDescent="0.25">
      <c r="S54" s="69"/>
      <c r="T54" s="69"/>
      <c r="U54" s="69"/>
      <c r="V54" s="69"/>
      <c r="W54" s="69"/>
      <c r="X54" s="69"/>
      <c r="Y54" s="69"/>
      <c r="Z54" s="69"/>
      <c r="AA54" s="69"/>
      <c r="AB54" s="69"/>
      <c r="AC54" s="69"/>
      <c r="AD54" s="69"/>
      <c r="AE54" s="69"/>
      <c r="AF54" s="69"/>
      <c r="AG54" s="69"/>
      <c r="AH54" s="69"/>
      <c r="AI54" s="69"/>
      <c r="AJ54" s="69"/>
      <c r="AK54" s="69"/>
    </row>
    <row r="55" spans="19:37" s="67" customFormat="1" x14ac:dyDescent="0.25">
      <c r="S55" s="69"/>
      <c r="T55" s="69"/>
      <c r="U55" s="69"/>
      <c r="V55" s="69"/>
      <c r="W55" s="69"/>
      <c r="X55" s="69"/>
      <c r="Y55" s="69"/>
      <c r="Z55" s="69"/>
      <c r="AA55" s="69"/>
      <c r="AB55" s="69"/>
      <c r="AC55" s="69"/>
      <c r="AD55" s="69"/>
      <c r="AE55" s="69"/>
      <c r="AF55" s="69"/>
      <c r="AG55" s="69"/>
      <c r="AH55" s="69"/>
      <c r="AI55" s="69"/>
      <c r="AJ55" s="69"/>
      <c r="AK55" s="69"/>
    </row>
    <row r="56" spans="19:37" s="67" customFormat="1" x14ac:dyDescent="0.25">
      <c r="S56" s="69"/>
      <c r="T56" s="69"/>
      <c r="U56" s="69"/>
      <c r="V56" s="69"/>
      <c r="W56" s="69"/>
      <c r="X56" s="69"/>
      <c r="Y56" s="69"/>
      <c r="Z56" s="69"/>
      <c r="AA56" s="69"/>
      <c r="AB56" s="69"/>
      <c r="AC56" s="69"/>
      <c r="AD56" s="69"/>
      <c r="AE56" s="69"/>
      <c r="AF56" s="69"/>
      <c r="AG56" s="69"/>
      <c r="AH56" s="69"/>
      <c r="AI56" s="69"/>
      <c r="AJ56" s="69"/>
      <c r="AK56" s="69"/>
    </row>
    <row r="57" spans="19:37" s="67" customFormat="1" x14ac:dyDescent="0.25">
      <c r="S57" s="69"/>
      <c r="T57" s="69"/>
      <c r="U57" s="69"/>
      <c r="V57" s="69"/>
      <c r="W57" s="69"/>
      <c r="X57" s="69"/>
      <c r="Y57" s="69"/>
      <c r="Z57" s="69"/>
      <c r="AA57" s="69"/>
      <c r="AB57" s="69"/>
      <c r="AC57" s="69"/>
      <c r="AD57" s="69"/>
      <c r="AE57" s="69"/>
      <c r="AF57" s="69"/>
      <c r="AG57" s="69"/>
      <c r="AH57" s="69"/>
      <c r="AI57" s="69"/>
      <c r="AJ57" s="69"/>
      <c r="AK57" s="69"/>
    </row>
    <row r="58" spans="19:37" s="67" customFormat="1" x14ac:dyDescent="0.25">
      <c r="S58" s="69"/>
      <c r="T58" s="69"/>
      <c r="U58" s="69"/>
      <c r="V58" s="69"/>
      <c r="W58" s="69"/>
      <c r="X58" s="69"/>
      <c r="Y58" s="69"/>
      <c r="Z58" s="69"/>
      <c r="AA58" s="69"/>
      <c r="AB58" s="69"/>
      <c r="AC58" s="69"/>
      <c r="AD58" s="69"/>
      <c r="AE58" s="69"/>
      <c r="AF58" s="69"/>
      <c r="AG58" s="69"/>
      <c r="AH58" s="69"/>
      <c r="AI58" s="69"/>
      <c r="AJ58" s="69"/>
      <c r="AK58" s="69"/>
    </row>
    <row r="59" spans="19:37" s="67" customFormat="1" x14ac:dyDescent="0.25">
      <c r="S59" s="69"/>
      <c r="T59" s="69"/>
      <c r="U59" s="69"/>
      <c r="V59" s="69"/>
      <c r="W59" s="69"/>
      <c r="X59" s="69"/>
      <c r="Y59" s="69"/>
      <c r="Z59" s="69"/>
      <c r="AA59" s="69"/>
      <c r="AB59" s="69"/>
      <c r="AC59" s="69"/>
      <c r="AD59" s="69"/>
      <c r="AE59" s="69"/>
      <c r="AF59" s="69"/>
      <c r="AG59" s="69"/>
      <c r="AH59" s="69"/>
      <c r="AI59" s="69"/>
      <c r="AJ59" s="69"/>
      <c r="AK59" s="69"/>
    </row>
    <row r="60" spans="19:37" s="67" customFormat="1" x14ac:dyDescent="0.25">
      <c r="S60" s="69"/>
      <c r="T60" s="69"/>
      <c r="U60" s="69"/>
      <c r="V60" s="69"/>
      <c r="W60" s="69"/>
      <c r="X60" s="69"/>
      <c r="Y60" s="69"/>
      <c r="Z60" s="69"/>
      <c r="AA60" s="69"/>
      <c r="AB60" s="69"/>
      <c r="AC60" s="69"/>
      <c r="AD60" s="69"/>
      <c r="AE60" s="69"/>
      <c r="AF60" s="69"/>
      <c r="AG60" s="69"/>
      <c r="AH60" s="69"/>
      <c r="AI60" s="69"/>
      <c r="AJ60" s="69"/>
      <c r="AK60" s="69"/>
    </row>
    <row r="61" spans="19:37" s="67" customFormat="1" x14ac:dyDescent="0.25">
      <c r="S61" s="69"/>
      <c r="T61" s="69"/>
      <c r="U61" s="69"/>
      <c r="V61" s="69"/>
      <c r="W61" s="69"/>
      <c r="X61" s="69"/>
      <c r="Y61" s="69"/>
      <c r="Z61" s="69"/>
      <c r="AA61" s="69"/>
      <c r="AB61" s="69"/>
      <c r="AC61" s="69"/>
      <c r="AD61" s="69"/>
      <c r="AE61" s="69"/>
      <c r="AF61" s="69"/>
      <c r="AG61" s="69"/>
      <c r="AH61" s="69"/>
      <c r="AI61" s="69"/>
      <c r="AJ61" s="69"/>
      <c r="AK61" s="69"/>
    </row>
    <row r="62" spans="19:37" s="67" customFormat="1" x14ac:dyDescent="0.25">
      <c r="S62" s="69"/>
      <c r="T62" s="69"/>
      <c r="U62" s="69"/>
      <c r="V62" s="69"/>
      <c r="W62" s="69"/>
      <c r="X62" s="69"/>
      <c r="Y62" s="69"/>
      <c r="Z62" s="69"/>
      <c r="AA62" s="69"/>
      <c r="AB62" s="69"/>
      <c r="AC62" s="69"/>
      <c r="AD62" s="69"/>
      <c r="AE62" s="69"/>
      <c r="AF62" s="69"/>
      <c r="AG62" s="69"/>
      <c r="AH62" s="69"/>
      <c r="AI62" s="69"/>
      <c r="AJ62" s="69"/>
      <c r="AK62" s="69"/>
    </row>
    <row r="63" spans="19:37" s="67" customFormat="1" x14ac:dyDescent="0.25">
      <c r="S63" s="69"/>
      <c r="T63" s="69"/>
      <c r="U63" s="69"/>
      <c r="V63" s="69"/>
      <c r="W63" s="69"/>
      <c r="X63" s="69"/>
      <c r="Y63" s="69"/>
      <c r="Z63" s="69"/>
      <c r="AA63" s="69"/>
      <c r="AB63" s="69"/>
      <c r="AC63" s="69"/>
      <c r="AD63" s="69"/>
      <c r="AE63" s="69"/>
      <c r="AF63" s="69"/>
      <c r="AG63" s="69"/>
      <c r="AH63" s="69"/>
      <c r="AI63" s="69"/>
      <c r="AJ63" s="69"/>
      <c r="AK63" s="69"/>
    </row>
    <row r="64" spans="19:37" s="67" customFormat="1" x14ac:dyDescent="0.25">
      <c r="S64" s="69"/>
      <c r="T64" s="69"/>
      <c r="U64" s="69"/>
      <c r="V64" s="69"/>
      <c r="W64" s="69"/>
      <c r="X64" s="69"/>
      <c r="Y64" s="69"/>
      <c r="Z64" s="69"/>
      <c r="AA64" s="69"/>
      <c r="AB64" s="69"/>
      <c r="AC64" s="69"/>
      <c r="AD64" s="69"/>
      <c r="AE64" s="69"/>
      <c r="AF64" s="69"/>
      <c r="AG64" s="69"/>
      <c r="AH64" s="69"/>
      <c r="AI64" s="69"/>
      <c r="AJ64" s="69"/>
      <c r="AK64" s="69"/>
    </row>
    <row r="65" spans="19:37" s="67" customFormat="1" x14ac:dyDescent="0.25">
      <c r="S65" s="69"/>
      <c r="T65" s="69"/>
      <c r="U65" s="69"/>
      <c r="V65" s="69"/>
      <c r="W65" s="69"/>
      <c r="X65" s="69"/>
      <c r="Y65" s="69"/>
      <c r="Z65" s="69"/>
      <c r="AA65" s="69"/>
      <c r="AB65" s="69"/>
      <c r="AC65" s="69"/>
      <c r="AD65" s="69"/>
      <c r="AE65" s="69"/>
      <c r="AF65" s="69"/>
      <c r="AG65" s="69"/>
      <c r="AH65" s="69"/>
      <c r="AI65" s="69"/>
      <c r="AJ65" s="69"/>
      <c r="AK65" s="69"/>
    </row>
    <row r="66" spans="19:37" s="67" customFormat="1" x14ac:dyDescent="0.25">
      <c r="S66" s="69"/>
      <c r="T66" s="69"/>
      <c r="U66" s="69"/>
      <c r="V66" s="69"/>
      <c r="W66" s="69"/>
      <c r="X66" s="69"/>
      <c r="Y66" s="69"/>
      <c r="Z66" s="69"/>
      <c r="AA66" s="69"/>
      <c r="AB66" s="69"/>
      <c r="AC66" s="69"/>
      <c r="AD66" s="69"/>
      <c r="AE66" s="69"/>
      <c r="AF66" s="69"/>
      <c r="AG66" s="69"/>
      <c r="AH66" s="69"/>
      <c r="AI66" s="69"/>
      <c r="AJ66" s="69"/>
      <c r="AK66" s="69"/>
    </row>
    <row r="67" spans="19:37" s="67" customFormat="1" x14ac:dyDescent="0.25">
      <c r="S67" s="69"/>
      <c r="T67" s="69"/>
      <c r="U67" s="69"/>
      <c r="V67" s="69"/>
      <c r="W67" s="69"/>
      <c r="X67" s="69"/>
      <c r="Y67" s="69"/>
      <c r="Z67" s="69"/>
      <c r="AA67" s="69"/>
      <c r="AB67" s="69"/>
      <c r="AC67" s="69"/>
      <c r="AD67" s="69"/>
      <c r="AE67" s="69"/>
      <c r="AF67" s="69"/>
      <c r="AG67" s="69"/>
      <c r="AH67" s="69"/>
      <c r="AI67" s="69"/>
      <c r="AJ67" s="69"/>
      <c r="AK67" s="69"/>
    </row>
    <row r="68" spans="19:37" s="67" customFormat="1" x14ac:dyDescent="0.25">
      <c r="S68" s="69"/>
      <c r="T68" s="69"/>
      <c r="U68" s="69"/>
      <c r="V68" s="69"/>
      <c r="W68" s="69"/>
      <c r="X68" s="69"/>
      <c r="Y68" s="69"/>
      <c r="Z68" s="69"/>
      <c r="AA68" s="69"/>
      <c r="AB68" s="69"/>
      <c r="AC68" s="69"/>
      <c r="AD68" s="69"/>
      <c r="AE68" s="69"/>
      <c r="AF68" s="69"/>
      <c r="AG68" s="69"/>
      <c r="AH68" s="69"/>
      <c r="AI68" s="69"/>
      <c r="AJ68" s="69"/>
      <c r="AK68" s="69"/>
    </row>
    <row r="69" spans="19:37" s="67" customFormat="1" x14ac:dyDescent="0.25">
      <c r="S69" s="69"/>
      <c r="T69" s="69"/>
      <c r="U69" s="69"/>
      <c r="V69" s="69"/>
      <c r="W69" s="69"/>
      <c r="X69" s="69"/>
      <c r="Y69" s="69"/>
      <c r="Z69" s="69"/>
      <c r="AA69" s="69"/>
      <c r="AB69" s="69"/>
      <c r="AC69" s="69"/>
      <c r="AD69" s="69"/>
      <c r="AE69" s="69"/>
      <c r="AF69" s="69"/>
      <c r="AG69" s="69"/>
      <c r="AH69" s="69"/>
      <c r="AI69" s="69"/>
      <c r="AJ69" s="69"/>
      <c r="AK69" s="69"/>
    </row>
    <row r="70" spans="19:37" s="67" customFormat="1" x14ac:dyDescent="0.25">
      <c r="S70" s="69"/>
      <c r="T70" s="69"/>
      <c r="U70" s="69"/>
      <c r="V70" s="69"/>
      <c r="W70" s="69"/>
      <c r="X70" s="69"/>
      <c r="Y70" s="69"/>
      <c r="Z70" s="69"/>
      <c r="AA70" s="69"/>
      <c r="AB70" s="69"/>
      <c r="AC70" s="69"/>
      <c r="AD70" s="69"/>
      <c r="AE70" s="69"/>
      <c r="AF70" s="69"/>
      <c r="AG70" s="69"/>
      <c r="AH70" s="69"/>
      <c r="AI70" s="69"/>
      <c r="AJ70" s="69"/>
      <c r="AK70" s="69"/>
    </row>
    <row r="71" spans="19:37" s="67" customFormat="1" x14ac:dyDescent="0.25">
      <c r="S71" s="69"/>
      <c r="T71" s="69"/>
      <c r="U71" s="69"/>
      <c r="V71" s="69"/>
      <c r="W71" s="69"/>
      <c r="X71" s="69"/>
      <c r="Y71" s="69"/>
      <c r="Z71" s="69"/>
      <c r="AA71" s="69"/>
      <c r="AB71" s="69"/>
      <c r="AC71" s="69"/>
      <c r="AD71" s="69"/>
      <c r="AE71" s="69"/>
      <c r="AF71" s="69"/>
      <c r="AG71" s="69"/>
      <c r="AH71" s="69"/>
      <c r="AI71" s="69"/>
      <c r="AJ71" s="69"/>
      <c r="AK71" s="69"/>
    </row>
    <row r="72" spans="19:37" s="67" customFormat="1" x14ac:dyDescent="0.25">
      <c r="S72" s="69"/>
      <c r="T72" s="69"/>
      <c r="U72" s="69"/>
      <c r="V72" s="69"/>
      <c r="W72" s="69"/>
      <c r="X72" s="69"/>
      <c r="Y72" s="69"/>
      <c r="Z72" s="69"/>
      <c r="AA72" s="69"/>
      <c r="AB72" s="69"/>
      <c r="AC72" s="69"/>
      <c r="AD72" s="69"/>
      <c r="AE72" s="69"/>
      <c r="AF72" s="69"/>
      <c r="AG72" s="69"/>
      <c r="AH72" s="69"/>
      <c r="AI72" s="69"/>
      <c r="AJ72" s="69"/>
      <c r="AK72" s="69"/>
    </row>
    <row r="73" spans="19:37" s="67" customFormat="1" x14ac:dyDescent="0.25">
      <c r="S73" s="69"/>
      <c r="T73" s="69"/>
      <c r="U73" s="69"/>
      <c r="V73" s="69"/>
      <c r="W73" s="69"/>
      <c r="X73" s="69"/>
      <c r="Y73" s="69"/>
      <c r="Z73" s="69"/>
      <c r="AA73" s="69"/>
      <c r="AB73" s="69"/>
      <c r="AC73" s="69"/>
      <c r="AD73" s="69"/>
      <c r="AE73" s="69"/>
      <c r="AF73" s="69"/>
      <c r="AG73" s="69"/>
      <c r="AH73" s="69"/>
      <c r="AI73" s="69"/>
      <c r="AJ73" s="69"/>
      <c r="AK73" s="69"/>
    </row>
    <row r="74" spans="19:37" s="67" customFormat="1" x14ac:dyDescent="0.25">
      <c r="S74" s="69"/>
      <c r="T74" s="69"/>
      <c r="U74" s="69"/>
      <c r="V74" s="69"/>
      <c r="W74" s="69"/>
      <c r="X74" s="69"/>
      <c r="Y74" s="69"/>
      <c r="Z74" s="69"/>
      <c r="AA74" s="69"/>
      <c r="AB74" s="69"/>
      <c r="AC74" s="69"/>
      <c r="AD74" s="69"/>
      <c r="AE74" s="69"/>
      <c r="AF74" s="69"/>
      <c r="AG74" s="69"/>
      <c r="AH74" s="69"/>
      <c r="AI74" s="69"/>
      <c r="AJ74" s="69"/>
      <c r="AK74" s="69"/>
    </row>
    <row r="75" spans="19:37" s="67" customFormat="1" x14ac:dyDescent="0.25">
      <c r="S75" s="69"/>
      <c r="T75" s="69"/>
      <c r="U75" s="69"/>
      <c r="V75" s="69"/>
      <c r="W75" s="69"/>
      <c r="X75" s="69"/>
      <c r="Y75" s="69"/>
      <c r="Z75" s="69"/>
      <c r="AA75" s="69"/>
      <c r="AB75" s="69"/>
      <c r="AC75" s="69"/>
      <c r="AD75" s="69"/>
      <c r="AE75" s="69"/>
      <c r="AF75" s="69"/>
      <c r="AG75" s="69"/>
      <c r="AH75" s="69"/>
      <c r="AI75" s="69"/>
      <c r="AJ75" s="69"/>
      <c r="AK75" s="69"/>
    </row>
    <row r="76" spans="19:37" s="67" customFormat="1" x14ac:dyDescent="0.25">
      <c r="S76" s="69"/>
      <c r="T76" s="69"/>
      <c r="U76" s="69"/>
      <c r="V76" s="69"/>
      <c r="W76" s="69"/>
      <c r="X76" s="69"/>
      <c r="Y76" s="69"/>
      <c r="Z76" s="69"/>
      <c r="AA76" s="69"/>
      <c r="AB76" s="69"/>
      <c r="AC76" s="69"/>
      <c r="AD76" s="69"/>
      <c r="AE76" s="69"/>
      <c r="AF76" s="69"/>
      <c r="AG76" s="69"/>
      <c r="AH76" s="69"/>
      <c r="AI76" s="69"/>
      <c r="AJ76" s="69"/>
      <c r="AK76" s="69"/>
    </row>
    <row r="77" spans="19:37" s="67" customFormat="1" x14ac:dyDescent="0.25">
      <c r="S77" s="69"/>
      <c r="T77" s="69"/>
      <c r="U77" s="69"/>
      <c r="V77" s="69"/>
      <c r="W77" s="69"/>
      <c r="X77" s="69"/>
      <c r="Y77" s="69"/>
      <c r="Z77" s="69"/>
      <c r="AA77" s="69"/>
      <c r="AB77" s="69"/>
      <c r="AC77" s="69"/>
      <c r="AD77" s="69"/>
      <c r="AE77" s="69"/>
      <c r="AF77" s="69"/>
      <c r="AG77" s="69"/>
      <c r="AH77" s="69"/>
      <c r="AI77" s="69"/>
      <c r="AJ77" s="69"/>
      <c r="AK77" s="69"/>
    </row>
    <row r="78" spans="19:37" s="67" customFormat="1" x14ac:dyDescent="0.25">
      <c r="S78" s="69"/>
      <c r="T78" s="69"/>
      <c r="U78" s="69"/>
      <c r="V78" s="69"/>
      <c r="W78" s="69"/>
      <c r="X78" s="69"/>
      <c r="Y78" s="69"/>
      <c r="Z78" s="69"/>
      <c r="AA78" s="69"/>
      <c r="AB78" s="69"/>
      <c r="AC78" s="69"/>
      <c r="AD78" s="69"/>
      <c r="AE78" s="69"/>
      <c r="AF78" s="69"/>
      <c r="AG78" s="69"/>
      <c r="AH78" s="69"/>
      <c r="AI78" s="69"/>
      <c r="AJ78" s="69"/>
      <c r="AK78" s="69"/>
    </row>
    <row r="79" spans="19:37" s="67" customFormat="1" x14ac:dyDescent="0.25">
      <c r="S79" s="69"/>
      <c r="T79" s="69"/>
      <c r="U79" s="69"/>
      <c r="V79" s="69"/>
      <c r="W79" s="69"/>
      <c r="X79" s="69"/>
      <c r="Y79" s="69"/>
      <c r="Z79" s="69"/>
      <c r="AA79" s="69"/>
      <c r="AB79" s="69"/>
      <c r="AC79" s="69"/>
      <c r="AD79" s="69"/>
      <c r="AE79" s="69"/>
      <c r="AF79" s="69"/>
      <c r="AG79" s="69"/>
      <c r="AH79" s="69"/>
      <c r="AI79" s="69"/>
      <c r="AJ79" s="69"/>
      <c r="AK79" s="69"/>
    </row>
    <row r="80" spans="19:37" s="67" customFormat="1" x14ac:dyDescent="0.25">
      <c r="S80" s="69"/>
      <c r="T80" s="69"/>
      <c r="U80" s="69"/>
      <c r="V80" s="69"/>
      <c r="W80" s="69"/>
      <c r="X80" s="69"/>
      <c r="Y80" s="69"/>
      <c r="Z80" s="69"/>
      <c r="AA80" s="69"/>
      <c r="AB80" s="69"/>
      <c r="AC80" s="69"/>
      <c r="AD80" s="69"/>
      <c r="AE80" s="69"/>
      <c r="AF80" s="69"/>
      <c r="AG80" s="69"/>
      <c r="AH80" s="69"/>
      <c r="AI80" s="69"/>
      <c r="AJ80" s="69"/>
      <c r="AK80" s="69"/>
    </row>
    <row r="81" spans="19:37" s="67" customFormat="1" x14ac:dyDescent="0.25">
      <c r="S81" s="69"/>
      <c r="T81" s="69"/>
      <c r="U81" s="69"/>
      <c r="V81" s="69"/>
      <c r="W81" s="69"/>
      <c r="X81" s="69"/>
      <c r="Y81" s="69"/>
      <c r="Z81" s="69"/>
      <c r="AA81" s="69"/>
      <c r="AB81" s="69"/>
      <c r="AC81" s="69"/>
      <c r="AD81" s="69"/>
      <c r="AE81" s="69"/>
      <c r="AF81" s="69"/>
      <c r="AG81" s="69"/>
      <c r="AH81" s="69"/>
      <c r="AI81" s="69"/>
      <c r="AJ81" s="69"/>
      <c r="AK81" s="69"/>
    </row>
    <row r="82" spans="19:37" s="67" customFormat="1" x14ac:dyDescent="0.25">
      <c r="S82" s="69"/>
      <c r="T82" s="69"/>
      <c r="U82" s="69"/>
      <c r="V82" s="69"/>
      <c r="W82" s="69"/>
      <c r="X82" s="69"/>
      <c r="Y82" s="69"/>
      <c r="Z82" s="69"/>
      <c r="AA82" s="69"/>
      <c r="AB82" s="69"/>
      <c r="AC82" s="69"/>
      <c r="AD82" s="69"/>
      <c r="AE82" s="69"/>
      <c r="AF82" s="69"/>
      <c r="AG82" s="69"/>
      <c r="AH82" s="69"/>
      <c r="AI82" s="69"/>
      <c r="AJ82" s="69"/>
      <c r="AK82" s="69"/>
    </row>
    <row r="83" spans="19:37" s="67" customFormat="1" x14ac:dyDescent="0.25">
      <c r="S83" s="69"/>
      <c r="T83" s="69"/>
      <c r="U83" s="69"/>
      <c r="V83" s="69"/>
      <c r="W83" s="69"/>
      <c r="X83" s="69"/>
      <c r="Y83" s="69"/>
      <c r="Z83" s="69"/>
      <c r="AA83" s="69"/>
      <c r="AB83" s="69"/>
      <c r="AC83" s="69"/>
      <c r="AD83" s="69"/>
      <c r="AE83" s="69"/>
      <c r="AF83" s="69"/>
      <c r="AG83" s="69"/>
      <c r="AH83" s="69"/>
      <c r="AI83" s="69"/>
      <c r="AJ83" s="69"/>
      <c r="AK83" s="69"/>
    </row>
    <row r="84" spans="19:37" s="67" customFormat="1" x14ac:dyDescent="0.25">
      <c r="S84" s="69"/>
      <c r="T84" s="69"/>
      <c r="U84" s="69"/>
      <c r="V84" s="69"/>
      <c r="W84" s="69"/>
      <c r="X84" s="69"/>
      <c r="Y84" s="69"/>
      <c r="Z84" s="69"/>
      <c r="AA84" s="69"/>
      <c r="AB84" s="69"/>
      <c r="AC84" s="69"/>
      <c r="AD84" s="69"/>
      <c r="AE84" s="69"/>
      <c r="AF84" s="69"/>
      <c r="AG84" s="69"/>
      <c r="AH84" s="69"/>
      <c r="AI84" s="69"/>
      <c r="AJ84" s="69"/>
      <c r="AK84" s="69"/>
    </row>
    <row r="85" spans="19:37" s="67" customFormat="1" x14ac:dyDescent="0.25">
      <c r="S85" s="69"/>
      <c r="T85" s="69"/>
      <c r="U85" s="69"/>
      <c r="V85" s="69"/>
      <c r="W85" s="69"/>
      <c r="X85" s="69"/>
      <c r="Y85" s="69"/>
      <c r="Z85" s="69"/>
      <c r="AA85" s="69"/>
      <c r="AB85" s="69"/>
      <c r="AC85" s="69"/>
      <c r="AD85" s="69"/>
      <c r="AE85" s="69"/>
      <c r="AF85" s="69"/>
      <c r="AG85" s="69"/>
      <c r="AH85" s="69"/>
      <c r="AI85" s="69"/>
      <c r="AJ85" s="69"/>
      <c r="AK85" s="69"/>
    </row>
    <row r="86" spans="19:37" s="67" customFormat="1" x14ac:dyDescent="0.25">
      <c r="S86" s="69"/>
      <c r="T86" s="69"/>
      <c r="U86" s="69"/>
      <c r="V86" s="69"/>
      <c r="W86" s="69"/>
      <c r="X86" s="69"/>
      <c r="Y86" s="69"/>
      <c r="Z86" s="69"/>
      <c r="AA86" s="69"/>
      <c r="AB86" s="69"/>
      <c r="AC86" s="69"/>
      <c r="AD86" s="69"/>
      <c r="AE86" s="69"/>
      <c r="AF86" s="69"/>
      <c r="AG86" s="69"/>
      <c r="AH86" s="69"/>
      <c r="AI86" s="69"/>
      <c r="AJ86" s="69"/>
      <c r="AK86" s="69"/>
    </row>
    <row r="87" spans="19:37" s="67" customFormat="1" x14ac:dyDescent="0.25">
      <c r="S87" s="69"/>
      <c r="T87" s="69"/>
      <c r="U87" s="69"/>
      <c r="V87" s="69"/>
      <c r="W87" s="69"/>
      <c r="X87" s="69"/>
      <c r="Y87" s="69"/>
      <c r="Z87" s="69"/>
      <c r="AA87" s="69"/>
      <c r="AB87" s="69"/>
      <c r="AC87" s="69"/>
      <c r="AD87" s="69"/>
      <c r="AE87" s="69"/>
      <c r="AF87" s="69"/>
      <c r="AG87" s="69"/>
      <c r="AH87" s="69"/>
      <c r="AI87" s="69"/>
      <c r="AJ87" s="69"/>
      <c r="AK87" s="69"/>
    </row>
    <row r="88" spans="19:37" s="67" customFormat="1" x14ac:dyDescent="0.25">
      <c r="S88" s="69"/>
      <c r="T88" s="69"/>
      <c r="U88" s="69"/>
      <c r="V88" s="69"/>
      <c r="W88" s="69"/>
      <c r="X88" s="69"/>
      <c r="Y88" s="69"/>
      <c r="Z88" s="69"/>
      <c r="AA88" s="69"/>
      <c r="AB88" s="69"/>
      <c r="AC88" s="69"/>
      <c r="AD88" s="69"/>
      <c r="AE88" s="69"/>
      <c r="AF88" s="69"/>
      <c r="AG88" s="69"/>
      <c r="AH88" s="69"/>
      <c r="AI88" s="69"/>
      <c r="AJ88" s="69"/>
      <c r="AK88" s="69"/>
    </row>
    <row r="89" spans="19:37" s="67" customFormat="1" x14ac:dyDescent="0.25">
      <c r="S89" s="69"/>
      <c r="T89" s="69"/>
      <c r="U89" s="69"/>
      <c r="V89" s="69"/>
      <c r="W89" s="69"/>
      <c r="X89" s="69"/>
      <c r="Y89" s="69"/>
      <c r="Z89" s="69"/>
      <c r="AA89" s="69"/>
      <c r="AB89" s="69"/>
      <c r="AC89" s="69"/>
      <c r="AD89" s="69"/>
      <c r="AE89" s="69"/>
      <c r="AF89" s="69"/>
      <c r="AG89" s="69"/>
      <c r="AH89" s="69"/>
      <c r="AI89" s="69"/>
      <c r="AJ89" s="69"/>
      <c r="AK89" s="69"/>
    </row>
    <row r="90" spans="19:37" s="67" customFormat="1" x14ac:dyDescent="0.25">
      <c r="S90" s="69"/>
      <c r="T90" s="69"/>
      <c r="U90" s="69"/>
      <c r="V90" s="69"/>
      <c r="W90" s="69"/>
      <c r="X90" s="69"/>
      <c r="Y90" s="69"/>
      <c r="Z90" s="69"/>
      <c r="AA90" s="69"/>
      <c r="AB90" s="69"/>
      <c r="AC90" s="69"/>
      <c r="AD90" s="69"/>
      <c r="AE90" s="69"/>
      <c r="AF90" s="69"/>
      <c r="AG90" s="69"/>
      <c r="AH90" s="69"/>
      <c r="AI90" s="69"/>
      <c r="AJ90" s="69"/>
      <c r="AK90" s="69"/>
    </row>
    <row r="91" spans="19:37" s="67" customFormat="1" x14ac:dyDescent="0.25">
      <c r="S91" s="69"/>
      <c r="T91" s="69"/>
      <c r="U91" s="69"/>
      <c r="V91" s="69"/>
      <c r="W91" s="69"/>
      <c r="X91" s="69"/>
      <c r="Y91" s="69"/>
      <c r="Z91" s="69"/>
      <c r="AA91" s="69"/>
      <c r="AB91" s="69"/>
      <c r="AC91" s="69"/>
      <c r="AD91" s="69"/>
      <c r="AE91" s="69"/>
      <c r="AF91" s="69"/>
      <c r="AG91" s="69"/>
      <c r="AH91" s="69"/>
      <c r="AI91" s="69"/>
      <c r="AJ91" s="69"/>
      <c r="AK91" s="69"/>
    </row>
    <row r="92" spans="19:37" s="67" customFormat="1" x14ac:dyDescent="0.25">
      <c r="S92" s="69"/>
      <c r="T92" s="69"/>
      <c r="U92" s="69"/>
      <c r="V92" s="69"/>
      <c r="W92" s="69"/>
      <c r="X92" s="69"/>
      <c r="Y92" s="69"/>
      <c r="Z92" s="69"/>
      <c r="AA92" s="69"/>
      <c r="AB92" s="69"/>
      <c r="AC92" s="69"/>
      <c r="AD92" s="69"/>
      <c r="AE92" s="69"/>
      <c r="AF92" s="69"/>
      <c r="AG92" s="69"/>
      <c r="AH92" s="69"/>
      <c r="AI92" s="69"/>
      <c r="AJ92" s="69"/>
      <c r="AK92" s="69"/>
    </row>
    <row r="93" spans="19:37" s="67" customFormat="1" x14ac:dyDescent="0.25">
      <c r="S93" s="69"/>
      <c r="T93" s="69"/>
      <c r="U93" s="69"/>
      <c r="V93" s="69"/>
      <c r="W93" s="69"/>
      <c r="X93" s="69"/>
      <c r="Y93" s="69"/>
      <c r="Z93" s="69"/>
      <c r="AA93" s="69"/>
      <c r="AB93" s="69"/>
      <c r="AC93" s="69"/>
      <c r="AD93" s="69"/>
      <c r="AE93" s="69"/>
      <c r="AF93" s="69"/>
      <c r="AG93" s="69"/>
      <c r="AH93" s="69"/>
      <c r="AI93" s="69"/>
      <c r="AJ93" s="69"/>
      <c r="AK93" s="69"/>
    </row>
    <row r="94" spans="19:37" s="67" customFormat="1" x14ac:dyDescent="0.25">
      <c r="S94" s="69"/>
      <c r="T94" s="69"/>
      <c r="U94" s="69"/>
      <c r="V94" s="69"/>
      <c r="W94" s="69"/>
      <c r="X94" s="69"/>
      <c r="Y94" s="69"/>
      <c r="Z94" s="69"/>
      <c r="AA94" s="69"/>
      <c r="AB94" s="69"/>
      <c r="AC94" s="69"/>
      <c r="AD94" s="69"/>
      <c r="AE94" s="69"/>
      <c r="AF94" s="69"/>
      <c r="AG94" s="69"/>
      <c r="AH94" s="69"/>
      <c r="AI94" s="69"/>
      <c r="AJ94" s="69"/>
      <c r="AK94" s="69"/>
    </row>
    <row r="95" spans="19:37" s="67" customFormat="1" x14ac:dyDescent="0.25">
      <c r="S95" s="69"/>
      <c r="T95" s="69"/>
      <c r="U95" s="69"/>
      <c r="V95" s="69"/>
      <c r="W95" s="69"/>
      <c r="X95" s="69"/>
      <c r="Y95" s="69"/>
      <c r="Z95" s="69"/>
      <c r="AA95" s="69"/>
      <c r="AB95" s="69"/>
      <c r="AC95" s="69"/>
      <c r="AD95" s="69"/>
      <c r="AE95" s="69"/>
      <c r="AF95" s="69"/>
      <c r="AG95" s="69"/>
      <c r="AH95" s="69"/>
      <c r="AI95" s="69"/>
      <c r="AJ95" s="69"/>
      <c r="AK95" s="69"/>
    </row>
    <row r="96" spans="19:37" s="67" customFormat="1" x14ac:dyDescent="0.25">
      <c r="S96" s="69"/>
      <c r="T96" s="69"/>
      <c r="U96" s="69"/>
      <c r="V96" s="69"/>
      <c r="W96" s="69"/>
      <c r="X96" s="69"/>
      <c r="Y96" s="69"/>
      <c r="Z96" s="69"/>
      <c r="AA96" s="69"/>
      <c r="AB96" s="69"/>
      <c r="AC96" s="69"/>
      <c r="AD96" s="69"/>
      <c r="AE96" s="69"/>
      <c r="AF96" s="69"/>
      <c r="AG96" s="69"/>
      <c r="AH96" s="69"/>
      <c r="AI96" s="69"/>
      <c r="AJ96" s="69"/>
      <c r="AK96" s="69"/>
    </row>
    <row r="97" spans="19:37" s="67" customFormat="1" x14ac:dyDescent="0.25">
      <c r="S97" s="69"/>
      <c r="T97" s="69"/>
      <c r="U97" s="69"/>
      <c r="V97" s="69"/>
      <c r="W97" s="69"/>
      <c r="X97" s="69"/>
      <c r="Y97" s="69"/>
      <c r="Z97" s="69"/>
      <c r="AA97" s="69"/>
      <c r="AB97" s="69"/>
      <c r="AC97" s="69"/>
      <c r="AD97" s="69"/>
      <c r="AE97" s="69"/>
      <c r="AF97" s="69"/>
      <c r="AG97" s="69"/>
      <c r="AH97" s="69"/>
      <c r="AI97" s="69"/>
      <c r="AJ97" s="69"/>
      <c r="AK97" s="69"/>
    </row>
    <row r="98" spans="19:37" s="67" customFormat="1" x14ac:dyDescent="0.25">
      <c r="S98" s="69"/>
      <c r="T98" s="69"/>
      <c r="U98" s="69"/>
      <c r="V98" s="69"/>
      <c r="W98" s="69"/>
      <c r="X98" s="69"/>
      <c r="Y98" s="69"/>
      <c r="Z98" s="69"/>
      <c r="AA98" s="69"/>
      <c r="AB98" s="69"/>
      <c r="AC98" s="69"/>
      <c r="AD98" s="69"/>
      <c r="AE98" s="69"/>
      <c r="AF98" s="69"/>
      <c r="AG98" s="69"/>
      <c r="AH98" s="69"/>
      <c r="AI98" s="69"/>
      <c r="AJ98" s="69"/>
      <c r="AK98" s="69"/>
    </row>
    <row r="99" spans="19:37" s="67" customFormat="1" x14ac:dyDescent="0.25">
      <c r="S99" s="69"/>
      <c r="T99" s="69"/>
      <c r="U99" s="69"/>
      <c r="V99" s="69"/>
      <c r="W99" s="69"/>
      <c r="X99" s="69"/>
      <c r="Y99" s="69"/>
      <c r="Z99" s="69"/>
      <c r="AA99" s="69"/>
      <c r="AB99" s="69"/>
      <c r="AC99" s="69"/>
      <c r="AD99" s="69"/>
      <c r="AE99" s="69"/>
      <c r="AF99" s="69"/>
      <c r="AG99" s="69"/>
      <c r="AH99" s="69"/>
      <c r="AI99" s="69"/>
      <c r="AJ99" s="69"/>
      <c r="AK99" s="69"/>
    </row>
    <row r="100" spans="19:37" s="67" customFormat="1" x14ac:dyDescent="0.25">
      <c r="S100" s="69"/>
      <c r="T100" s="69"/>
      <c r="U100" s="69"/>
      <c r="V100" s="69"/>
      <c r="W100" s="69"/>
      <c r="X100" s="69"/>
      <c r="Y100" s="69"/>
      <c r="Z100" s="69"/>
      <c r="AA100" s="69"/>
      <c r="AB100" s="69"/>
      <c r="AC100" s="69"/>
      <c r="AD100" s="69"/>
      <c r="AE100" s="69"/>
      <c r="AF100" s="69"/>
      <c r="AG100" s="69"/>
      <c r="AH100" s="69"/>
      <c r="AI100" s="69"/>
      <c r="AJ100" s="69"/>
      <c r="AK100" s="69"/>
    </row>
    <row r="101" spans="19:37" s="67" customFormat="1" x14ac:dyDescent="0.25">
      <c r="S101" s="69"/>
      <c r="T101" s="69"/>
      <c r="U101" s="69"/>
      <c r="V101" s="69"/>
      <c r="W101" s="69"/>
      <c r="X101" s="69"/>
      <c r="Y101" s="69"/>
      <c r="Z101" s="69"/>
      <c r="AA101" s="69"/>
      <c r="AB101" s="69"/>
      <c r="AC101" s="69"/>
      <c r="AD101" s="69"/>
      <c r="AE101" s="69"/>
      <c r="AF101" s="69"/>
      <c r="AG101" s="69"/>
      <c r="AH101" s="69"/>
      <c r="AI101" s="69"/>
      <c r="AJ101" s="69"/>
      <c r="AK101" s="69"/>
    </row>
    <row r="102" spans="19:37" s="67" customFormat="1" x14ac:dyDescent="0.25">
      <c r="S102" s="69"/>
      <c r="T102" s="69"/>
      <c r="U102" s="69"/>
      <c r="V102" s="69"/>
      <c r="W102" s="69"/>
      <c r="X102" s="69"/>
      <c r="Y102" s="69"/>
      <c r="Z102" s="69"/>
      <c r="AA102" s="69"/>
      <c r="AB102" s="69"/>
      <c r="AC102" s="69"/>
      <c r="AD102" s="69"/>
      <c r="AE102" s="69"/>
      <c r="AF102" s="69"/>
      <c r="AG102" s="69"/>
      <c r="AH102" s="69"/>
      <c r="AI102" s="69"/>
      <c r="AJ102" s="69"/>
      <c r="AK102" s="69"/>
    </row>
    <row r="103" spans="19:37" s="67" customFormat="1" x14ac:dyDescent="0.25">
      <c r="S103" s="69"/>
      <c r="T103" s="69"/>
      <c r="U103" s="69"/>
      <c r="V103" s="69"/>
      <c r="W103" s="69"/>
      <c r="X103" s="69"/>
      <c r="Y103" s="69"/>
      <c r="Z103" s="69"/>
      <c r="AA103" s="69"/>
      <c r="AB103" s="69"/>
      <c r="AC103" s="69"/>
      <c r="AD103" s="69"/>
      <c r="AE103" s="69"/>
      <c r="AF103" s="69"/>
      <c r="AG103" s="69"/>
      <c r="AH103" s="69"/>
      <c r="AI103" s="69"/>
      <c r="AJ103" s="69"/>
      <c r="AK103" s="69"/>
    </row>
    <row r="104" spans="19:37" s="67" customFormat="1" x14ac:dyDescent="0.25">
      <c r="S104" s="69"/>
      <c r="T104" s="69"/>
      <c r="U104" s="69"/>
      <c r="V104" s="69"/>
      <c r="W104" s="69"/>
      <c r="X104" s="69"/>
      <c r="Y104" s="69"/>
      <c r="Z104" s="69"/>
      <c r="AA104" s="69"/>
      <c r="AB104" s="69"/>
      <c r="AC104" s="69"/>
      <c r="AD104" s="69"/>
      <c r="AE104" s="69"/>
      <c r="AF104" s="69"/>
      <c r="AG104" s="69"/>
      <c r="AH104" s="69"/>
      <c r="AI104" s="69"/>
      <c r="AJ104" s="69"/>
      <c r="AK104" s="69"/>
    </row>
    <row r="105" spans="19:37" s="67" customFormat="1" x14ac:dyDescent="0.25">
      <c r="S105" s="69"/>
      <c r="T105" s="69"/>
      <c r="U105" s="69"/>
      <c r="V105" s="69"/>
      <c r="W105" s="69"/>
      <c r="X105" s="69"/>
      <c r="Y105" s="69"/>
      <c r="Z105" s="69"/>
      <c r="AA105" s="69"/>
      <c r="AB105" s="69"/>
      <c r="AC105" s="69"/>
      <c r="AD105" s="69"/>
      <c r="AE105" s="69"/>
      <c r="AF105" s="69"/>
      <c r="AG105" s="69"/>
      <c r="AH105" s="69"/>
      <c r="AI105" s="69"/>
      <c r="AJ105" s="69"/>
      <c r="AK105" s="69"/>
    </row>
    <row r="106" spans="19:37" s="67" customFormat="1" x14ac:dyDescent="0.25">
      <c r="S106" s="69"/>
      <c r="T106" s="69"/>
      <c r="U106" s="69"/>
      <c r="V106" s="69"/>
      <c r="W106" s="69"/>
      <c r="X106" s="69"/>
      <c r="Y106" s="69"/>
      <c r="Z106" s="69"/>
      <c r="AA106" s="69"/>
      <c r="AB106" s="69"/>
      <c r="AC106" s="69"/>
      <c r="AD106" s="69"/>
      <c r="AE106" s="69"/>
      <c r="AF106" s="69"/>
      <c r="AG106" s="69"/>
      <c r="AH106" s="69"/>
      <c r="AI106" s="69"/>
      <c r="AJ106" s="69"/>
      <c r="AK106" s="69"/>
    </row>
    <row r="107" spans="19:37" s="67" customFormat="1" x14ac:dyDescent="0.25">
      <c r="S107" s="69"/>
      <c r="T107" s="69"/>
      <c r="U107" s="69"/>
      <c r="V107" s="69"/>
      <c r="W107" s="69"/>
      <c r="X107" s="69"/>
      <c r="Y107" s="69"/>
      <c r="Z107" s="69"/>
      <c r="AA107" s="69"/>
      <c r="AB107" s="69"/>
      <c r="AC107" s="69"/>
      <c r="AD107" s="69"/>
      <c r="AE107" s="69"/>
      <c r="AF107" s="69"/>
      <c r="AG107" s="69"/>
      <c r="AH107" s="69"/>
      <c r="AI107" s="69"/>
      <c r="AJ107" s="69"/>
      <c r="AK107" s="69"/>
    </row>
    <row r="108" spans="19:37" s="67" customFormat="1" x14ac:dyDescent="0.25">
      <c r="S108" s="69"/>
      <c r="T108" s="69"/>
      <c r="U108" s="69"/>
      <c r="V108" s="69"/>
      <c r="W108" s="69"/>
      <c r="X108" s="69"/>
      <c r="Y108" s="69"/>
      <c r="Z108" s="69"/>
      <c r="AA108" s="69"/>
      <c r="AB108" s="69"/>
      <c r="AC108" s="69"/>
      <c r="AD108" s="69"/>
      <c r="AE108" s="69"/>
      <c r="AF108" s="69"/>
      <c r="AG108" s="69"/>
      <c r="AH108" s="69"/>
      <c r="AI108" s="69"/>
      <c r="AJ108" s="69"/>
      <c r="AK108" s="69"/>
    </row>
    <row r="109" spans="19:37" s="67" customFormat="1" x14ac:dyDescent="0.25">
      <c r="S109" s="69"/>
      <c r="T109" s="69"/>
      <c r="U109" s="69"/>
      <c r="V109" s="69"/>
      <c r="W109" s="69"/>
      <c r="X109" s="69"/>
      <c r="Y109" s="69"/>
      <c r="Z109" s="69"/>
      <c r="AA109" s="69"/>
      <c r="AB109" s="69"/>
      <c r="AC109" s="69"/>
      <c r="AD109" s="69"/>
      <c r="AE109" s="69"/>
      <c r="AF109" s="69"/>
      <c r="AG109" s="69"/>
      <c r="AH109" s="69"/>
      <c r="AI109" s="69"/>
      <c r="AJ109" s="69"/>
      <c r="AK109" s="69"/>
    </row>
    <row r="110" spans="19:37" s="67" customFormat="1" x14ac:dyDescent="0.25">
      <c r="S110" s="69"/>
      <c r="T110" s="69"/>
      <c r="U110" s="69"/>
      <c r="V110" s="69"/>
      <c r="W110" s="69"/>
      <c r="X110" s="69"/>
      <c r="Y110" s="69"/>
      <c r="Z110" s="69"/>
      <c r="AA110" s="69"/>
      <c r="AB110" s="69"/>
      <c r="AC110" s="69"/>
      <c r="AD110" s="69"/>
      <c r="AE110" s="69"/>
      <c r="AF110" s="69"/>
      <c r="AG110" s="69"/>
      <c r="AH110" s="69"/>
      <c r="AI110" s="69"/>
      <c r="AJ110" s="69"/>
      <c r="AK110" s="69"/>
    </row>
    <row r="111" spans="19:37" s="67" customFormat="1" x14ac:dyDescent="0.25">
      <c r="S111" s="69"/>
      <c r="T111" s="69"/>
      <c r="U111" s="69"/>
      <c r="V111" s="69"/>
      <c r="W111" s="69"/>
      <c r="X111" s="69"/>
      <c r="Y111" s="69"/>
      <c r="Z111" s="69"/>
      <c r="AA111" s="69"/>
      <c r="AB111" s="69"/>
      <c r="AC111" s="69"/>
      <c r="AD111" s="69"/>
      <c r="AE111" s="69"/>
      <c r="AF111" s="69"/>
      <c r="AG111" s="69"/>
      <c r="AH111" s="69"/>
      <c r="AI111" s="69"/>
      <c r="AJ111" s="69"/>
      <c r="AK111" s="69"/>
    </row>
    <row r="112" spans="19:37" s="67" customFormat="1" x14ac:dyDescent="0.25">
      <c r="S112" s="69"/>
      <c r="T112" s="69"/>
      <c r="U112" s="69"/>
      <c r="V112" s="69"/>
      <c r="W112" s="69"/>
      <c r="X112" s="69"/>
      <c r="Y112" s="69"/>
      <c r="Z112" s="69"/>
      <c r="AA112" s="69"/>
      <c r="AB112" s="69"/>
      <c r="AC112" s="69"/>
      <c r="AD112" s="69"/>
      <c r="AE112" s="69"/>
      <c r="AF112" s="69"/>
      <c r="AG112" s="69"/>
      <c r="AH112" s="69"/>
      <c r="AI112" s="69"/>
      <c r="AJ112" s="69"/>
      <c r="AK112" s="69"/>
    </row>
    <row r="113" spans="19:37" s="67" customFormat="1" x14ac:dyDescent="0.25">
      <c r="S113" s="69"/>
      <c r="T113" s="69"/>
      <c r="U113" s="69"/>
      <c r="V113" s="69"/>
      <c r="W113" s="69"/>
      <c r="X113" s="69"/>
      <c r="Y113" s="69"/>
      <c r="Z113" s="69"/>
      <c r="AA113" s="69"/>
      <c r="AB113" s="69"/>
      <c r="AC113" s="69"/>
      <c r="AD113" s="69"/>
      <c r="AE113" s="69"/>
      <c r="AF113" s="69"/>
      <c r="AG113" s="69"/>
      <c r="AH113" s="69"/>
      <c r="AI113" s="69"/>
      <c r="AJ113" s="69"/>
      <c r="AK113" s="69"/>
    </row>
    <row r="114" spans="19:37" s="67" customFormat="1" x14ac:dyDescent="0.25">
      <c r="S114" s="69"/>
      <c r="T114" s="69"/>
      <c r="U114" s="69"/>
      <c r="V114" s="69"/>
      <c r="W114" s="69"/>
      <c r="X114" s="69"/>
      <c r="Y114" s="69"/>
      <c r="Z114" s="69"/>
      <c r="AA114" s="69"/>
      <c r="AB114" s="69"/>
      <c r="AC114" s="69"/>
      <c r="AD114" s="69"/>
      <c r="AE114" s="69"/>
      <c r="AF114" s="69"/>
      <c r="AG114" s="69"/>
      <c r="AH114" s="69"/>
      <c r="AI114" s="69"/>
      <c r="AJ114" s="69"/>
      <c r="AK114" s="69"/>
    </row>
    <row r="115" spans="19:37" s="67" customFormat="1" x14ac:dyDescent="0.25">
      <c r="S115" s="69"/>
      <c r="T115" s="69"/>
      <c r="U115" s="69"/>
      <c r="V115" s="69"/>
      <c r="W115" s="69"/>
      <c r="X115" s="69"/>
      <c r="Y115" s="69"/>
      <c r="Z115" s="69"/>
      <c r="AA115" s="69"/>
      <c r="AB115" s="69"/>
      <c r="AC115" s="69"/>
      <c r="AD115" s="69"/>
      <c r="AE115" s="69"/>
      <c r="AF115" s="69"/>
      <c r="AG115" s="69"/>
      <c r="AH115" s="69"/>
      <c r="AI115" s="69"/>
      <c r="AJ115" s="69"/>
      <c r="AK115" s="69"/>
    </row>
    <row r="116" spans="19:37" s="67" customFormat="1" x14ac:dyDescent="0.25">
      <c r="S116" s="69"/>
      <c r="T116" s="69"/>
      <c r="U116" s="69"/>
      <c r="V116" s="69"/>
      <c r="W116" s="69"/>
      <c r="X116" s="69"/>
      <c r="Y116" s="69"/>
      <c r="Z116" s="69"/>
      <c r="AA116" s="69"/>
      <c r="AB116" s="69"/>
      <c r="AC116" s="69"/>
      <c r="AD116" s="69"/>
      <c r="AE116" s="69"/>
      <c r="AF116" s="69"/>
      <c r="AG116" s="69"/>
      <c r="AH116" s="69"/>
      <c r="AI116" s="69"/>
      <c r="AJ116" s="69"/>
      <c r="AK116" s="69"/>
    </row>
    <row r="117" spans="19:37" s="67" customFormat="1" x14ac:dyDescent="0.25">
      <c r="S117" s="69"/>
      <c r="T117" s="69"/>
      <c r="U117" s="69"/>
      <c r="V117" s="69"/>
      <c r="W117" s="69"/>
      <c r="X117" s="69"/>
      <c r="Y117" s="69"/>
      <c r="Z117" s="69"/>
      <c r="AA117" s="69"/>
      <c r="AB117" s="69"/>
      <c r="AC117" s="69"/>
      <c r="AD117" s="69"/>
      <c r="AE117" s="69"/>
      <c r="AF117" s="69"/>
      <c r="AG117" s="69"/>
      <c r="AH117" s="69"/>
      <c r="AI117" s="69"/>
      <c r="AJ117" s="69"/>
      <c r="AK117" s="69"/>
    </row>
    <row r="118" spans="19:37" s="67" customFormat="1" x14ac:dyDescent="0.25">
      <c r="S118" s="69"/>
      <c r="T118" s="69"/>
      <c r="U118" s="69"/>
      <c r="V118" s="69"/>
      <c r="W118" s="69"/>
      <c r="X118" s="69"/>
      <c r="Y118" s="69"/>
      <c r="Z118" s="69"/>
      <c r="AA118" s="69"/>
      <c r="AB118" s="69"/>
      <c r="AC118" s="69"/>
      <c r="AD118" s="69"/>
      <c r="AE118" s="69"/>
      <c r="AF118" s="69"/>
      <c r="AG118" s="69"/>
      <c r="AH118" s="69"/>
      <c r="AI118" s="69"/>
      <c r="AJ118" s="69"/>
      <c r="AK118" s="69"/>
    </row>
    <row r="119" spans="19:37" s="67" customFormat="1" x14ac:dyDescent="0.25">
      <c r="S119" s="69"/>
      <c r="T119" s="69"/>
      <c r="U119" s="69"/>
      <c r="V119" s="69"/>
      <c r="W119" s="69"/>
      <c r="X119" s="69"/>
      <c r="Y119" s="69"/>
      <c r="Z119" s="69"/>
      <c r="AA119" s="69"/>
      <c r="AB119" s="69"/>
      <c r="AC119" s="69"/>
      <c r="AD119" s="69"/>
      <c r="AE119" s="69"/>
      <c r="AF119" s="69"/>
      <c r="AG119" s="69"/>
      <c r="AH119" s="69"/>
      <c r="AI119" s="69"/>
      <c r="AJ119" s="69"/>
      <c r="AK119" s="69"/>
    </row>
    <row r="120" spans="19:37" s="67" customFormat="1" x14ac:dyDescent="0.25">
      <c r="S120" s="69"/>
      <c r="T120" s="69"/>
      <c r="U120" s="69"/>
      <c r="V120" s="69"/>
      <c r="W120" s="69"/>
      <c r="X120" s="69"/>
      <c r="Y120" s="69"/>
      <c r="Z120" s="69"/>
      <c r="AA120" s="69"/>
      <c r="AB120" s="69"/>
      <c r="AC120" s="69"/>
      <c r="AD120" s="69"/>
      <c r="AE120" s="69"/>
      <c r="AF120" s="69"/>
      <c r="AG120" s="69"/>
      <c r="AH120" s="69"/>
      <c r="AI120" s="69"/>
      <c r="AJ120" s="69"/>
      <c r="AK120" s="69"/>
    </row>
    <row r="121" spans="19:37" s="67" customFormat="1" x14ac:dyDescent="0.25">
      <c r="S121" s="69"/>
      <c r="T121" s="69"/>
      <c r="U121" s="69"/>
      <c r="V121" s="69"/>
      <c r="W121" s="69"/>
      <c r="X121" s="69"/>
      <c r="Y121" s="69"/>
      <c r="Z121" s="69"/>
      <c r="AA121" s="69"/>
      <c r="AB121" s="69"/>
      <c r="AC121" s="69"/>
      <c r="AD121" s="69"/>
      <c r="AE121" s="69"/>
      <c r="AF121" s="69"/>
      <c r="AG121" s="69"/>
      <c r="AH121" s="69"/>
      <c r="AI121" s="69"/>
      <c r="AJ121" s="69"/>
      <c r="AK121" s="69"/>
    </row>
    <row r="122" spans="19:37" s="67" customFormat="1" x14ac:dyDescent="0.25">
      <c r="S122" s="69"/>
      <c r="T122" s="69"/>
      <c r="U122" s="69"/>
      <c r="V122" s="69"/>
      <c r="W122" s="69"/>
      <c r="X122" s="69"/>
      <c r="Y122" s="69"/>
      <c r="Z122" s="69"/>
      <c r="AA122" s="69"/>
      <c r="AB122" s="69"/>
      <c r="AC122" s="69"/>
      <c r="AD122" s="69"/>
      <c r="AE122" s="69"/>
      <c r="AF122" s="69"/>
      <c r="AG122" s="69"/>
      <c r="AH122" s="69"/>
      <c r="AI122" s="69"/>
      <c r="AJ122" s="69"/>
      <c r="AK122" s="69"/>
    </row>
    <row r="123" spans="19:37" s="67" customFormat="1" x14ac:dyDescent="0.25">
      <c r="S123" s="69"/>
      <c r="T123" s="69"/>
      <c r="U123" s="69"/>
      <c r="V123" s="69"/>
      <c r="W123" s="69"/>
      <c r="X123" s="69"/>
      <c r="Y123" s="69"/>
      <c r="Z123" s="69"/>
      <c r="AA123" s="69"/>
      <c r="AB123" s="69"/>
      <c r="AC123" s="69"/>
      <c r="AD123" s="69"/>
      <c r="AE123" s="69"/>
      <c r="AF123" s="69"/>
      <c r="AG123" s="69"/>
      <c r="AH123" s="69"/>
      <c r="AI123" s="69"/>
      <c r="AJ123" s="69"/>
      <c r="AK123" s="69"/>
    </row>
    <row r="124" spans="19:37" s="67" customFormat="1" x14ac:dyDescent="0.25">
      <c r="S124" s="69"/>
      <c r="T124" s="69"/>
      <c r="U124" s="69"/>
      <c r="V124" s="69"/>
      <c r="W124" s="69"/>
      <c r="X124" s="69"/>
      <c r="Y124" s="69"/>
      <c r="Z124" s="69"/>
      <c r="AA124" s="69"/>
      <c r="AB124" s="69"/>
      <c r="AC124" s="69"/>
      <c r="AD124" s="69"/>
      <c r="AE124" s="69"/>
      <c r="AF124" s="69"/>
      <c r="AG124" s="69"/>
      <c r="AH124" s="69"/>
      <c r="AI124" s="69"/>
      <c r="AJ124" s="69"/>
      <c r="AK124" s="69"/>
    </row>
    <row r="125" spans="19:37" s="67" customFormat="1" x14ac:dyDescent="0.25">
      <c r="S125" s="69"/>
      <c r="T125" s="69"/>
      <c r="U125" s="69"/>
      <c r="V125" s="69"/>
      <c r="W125" s="69"/>
      <c r="X125" s="69"/>
      <c r="Y125" s="69"/>
      <c r="Z125" s="69"/>
      <c r="AA125" s="69"/>
      <c r="AB125" s="69"/>
      <c r="AC125" s="69"/>
      <c r="AD125" s="69"/>
      <c r="AE125" s="69"/>
      <c r="AF125" s="69"/>
      <c r="AG125" s="69"/>
      <c r="AH125" s="69"/>
      <c r="AI125" s="69"/>
      <c r="AJ125" s="69"/>
      <c r="AK125" s="69"/>
    </row>
    <row r="126" spans="19:37" s="67" customFormat="1" x14ac:dyDescent="0.25">
      <c r="S126" s="69"/>
      <c r="T126" s="69"/>
      <c r="U126" s="69"/>
      <c r="V126" s="69"/>
      <c r="W126" s="69"/>
      <c r="X126" s="69"/>
      <c r="Y126" s="69"/>
      <c r="Z126" s="69"/>
      <c r="AA126" s="69"/>
      <c r="AB126" s="69"/>
      <c r="AC126" s="69"/>
      <c r="AD126" s="69"/>
      <c r="AE126" s="69"/>
      <c r="AF126" s="69"/>
      <c r="AG126" s="69"/>
      <c r="AH126" s="69"/>
      <c r="AI126" s="69"/>
      <c r="AJ126" s="69"/>
      <c r="AK126" s="69"/>
    </row>
    <row r="127" spans="19:37" s="67" customFormat="1" x14ac:dyDescent="0.25">
      <c r="S127" s="69"/>
      <c r="T127" s="69"/>
      <c r="U127" s="69"/>
      <c r="V127" s="69"/>
      <c r="W127" s="69"/>
      <c r="X127" s="69"/>
      <c r="Y127" s="69"/>
      <c r="Z127" s="69"/>
      <c r="AA127" s="69"/>
      <c r="AB127" s="69"/>
      <c r="AC127" s="69"/>
      <c r="AD127" s="69"/>
      <c r="AE127" s="69"/>
      <c r="AF127" s="69"/>
      <c r="AG127" s="69"/>
      <c r="AH127" s="69"/>
      <c r="AI127" s="69"/>
      <c r="AJ127" s="69"/>
      <c r="AK127" s="69"/>
    </row>
    <row r="128" spans="19:37" s="67" customFormat="1" x14ac:dyDescent="0.25">
      <c r="S128" s="69"/>
      <c r="T128" s="69"/>
      <c r="U128" s="69"/>
      <c r="V128" s="69"/>
      <c r="W128" s="69"/>
      <c r="X128" s="69"/>
      <c r="Y128" s="69"/>
      <c r="Z128" s="69"/>
      <c r="AA128" s="69"/>
      <c r="AB128" s="69"/>
      <c r="AC128" s="69"/>
      <c r="AD128" s="69"/>
      <c r="AE128" s="69"/>
      <c r="AF128" s="69"/>
      <c r="AG128" s="69"/>
      <c r="AH128" s="69"/>
      <c r="AI128" s="69"/>
      <c r="AJ128" s="69"/>
      <c r="AK128" s="69"/>
    </row>
    <row r="129" spans="19:37" s="67" customFormat="1" x14ac:dyDescent="0.25">
      <c r="S129" s="69"/>
      <c r="T129" s="69"/>
      <c r="U129" s="69"/>
      <c r="V129" s="69"/>
      <c r="W129" s="69"/>
      <c r="X129" s="69"/>
      <c r="Y129" s="69"/>
      <c r="Z129" s="69"/>
      <c r="AA129" s="69"/>
      <c r="AB129" s="69"/>
      <c r="AC129" s="69"/>
      <c r="AD129" s="69"/>
      <c r="AE129" s="69"/>
      <c r="AF129" s="69"/>
      <c r="AG129" s="69"/>
      <c r="AH129" s="69"/>
      <c r="AI129" s="69"/>
      <c r="AJ129" s="69"/>
      <c r="AK129" s="69"/>
    </row>
    <row r="130" spans="19:37" s="67" customFormat="1" x14ac:dyDescent="0.25">
      <c r="S130" s="69"/>
      <c r="T130" s="69"/>
      <c r="U130" s="69"/>
      <c r="V130" s="69"/>
      <c r="W130" s="69"/>
      <c r="X130" s="69"/>
      <c r="Y130" s="69"/>
      <c r="Z130" s="69"/>
      <c r="AA130" s="69"/>
      <c r="AB130" s="69"/>
      <c r="AC130" s="69"/>
      <c r="AD130" s="69"/>
      <c r="AE130" s="69"/>
      <c r="AF130" s="69"/>
      <c r="AG130" s="69"/>
      <c r="AH130" s="69"/>
      <c r="AI130" s="69"/>
      <c r="AJ130" s="69"/>
      <c r="AK130" s="69"/>
    </row>
    <row r="131" spans="19:37" s="67" customFormat="1" x14ac:dyDescent="0.25">
      <c r="S131" s="69"/>
      <c r="T131" s="69"/>
      <c r="U131" s="69"/>
      <c r="V131" s="69"/>
      <c r="W131" s="69"/>
      <c r="X131" s="69"/>
      <c r="Y131" s="69"/>
      <c r="Z131" s="69"/>
      <c r="AA131" s="69"/>
      <c r="AB131" s="69"/>
      <c r="AC131" s="69"/>
      <c r="AD131" s="69"/>
      <c r="AE131" s="69"/>
      <c r="AF131" s="69"/>
      <c r="AG131" s="69"/>
      <c r="AH131" s="69"/>
      <c r="AI131" s="69"/>
      <c r="AJ131" s="69"/>
      <c r="AK131" s="69"/>
    </row>
    <row r="132" spans="19:37" s="67" customFormat="1" x14ac:dyDescent="0.25">
      <c r="S132" s="69"/>
      <c r="T132" s="69"/>
      <c r="U132" s="69"/>
      <c r="V132" s="69"/>
      <c r="W132" s="69"/>
      <c r="X132" s="69"/>
      <c r="Y132" s="69"/>
      <c r="Z132" s="69"/>
      <c r="AA132" s="69"/>
      <c r="AB132" s="69"/>
      <c r="AC132" s="69"/>
      <c r="AD132" s="69"/>
      <c r="AE132" s="69"/>
      <c r="AF132" s="69"/>
      <c r="AG132" s="69"/>
      <c r="AH132" s="69"/>
      <c r="AI132" s="69"/>
      <c r="AJ132" s="69"/>
      <c r="AK132" s="69"/>
    </row>
    <row r="133" spans="19:37" s="67" customFormat="1" x14ac:dyDescent="0.25">
      <c r="S133" s="69"/>
      <c r="T133" s="69"/>
      <c r="U133" s="69"/>
      <c r="V133" s="69"/>
      <c r="W133" s="69"/>
      <c r="X133" s="69"/>
      <c r="Y133" s="69"/>
      <c r="Z133" s="69"/>
      <c r="AA133" s="69"/>
      <c r="AB133" s="69"/>
      <c r="AC133" s="69"/>
      <c r="AD133" s="69"/>
      <c r="AE133" s="69"/>
      <c r="AF133" s="69"/>
      <c r="AG133" s="69"/>
      <c r="AH133" s="69"/>
      <c r="AI133" s="69"/>
      <c r="AJ133" s="69"/>
      <c r="AK133" s="69"/>
    </row>
    <row r="134" spans="19:37" s="67" customFormat="1" x14ac:dyDescent="0.25">
      <c r="S134" s="69"/>
      <c r="T134" s="69"/>
      <c r="U134" s="69"/>
      <c r="V134" s="69"/>
      <c r="W134" s="69"/>
      <c r="X134" s="69"/>
      <c r="Y134" s="69"/>
      <c r="Z134" s="69"/>
      <c r="AA134" s="69"/>
      <c r="AB134" s="69"/>
      <c r="AC134" s="69"/>
      <c r="AD134" s="69"/>
      <c r="AE134" s="69"/>
      <c r="AF134" s="69"/>
      <c r="AG134" s="69"/>
      <c r="AH134" s="69"/>
      <c r="AI134" s="69"/>
      <c r="AJ134" s="69"/>
      <c r="AK134" s="69"/>
    </row>
    <row r="135" spans="19:37" s="67" customFormat="1" x14ac:dyDescent="0.25">
      <c r="S135" s="69"/>
      <c r="T135" s="69"/>
      <c r="U135" s="69"/>
      <c r="V135" s="69"/>
      <c r="W135" s="69"/>
      <c r="X135" s="69"/>
      <c r="Y135" s="69"/>
      <c r="Z135" s="69"/>
      <c r="AA135" s="69"/>
      <c r="AB135" s="69"/>
      <c r="AC135" s="69"/>
      <c r="AD135" s="69"/>
      <c r="AE135" s="69"/>
      <c r="AF135" s="69"/>
      <c r="AG135" s="69"/>
      <c r="AH135" s="69"/>
      <c r="AI135" s="69"/>
      <c r="AJ135" s="69"/>
      <c r="AK135" s="69"/>
    </row>
    <row r="136" spans="19:37" s="67" customFormat="1" x14ac:dyDescent="0.25">
      <c r="S136" s="69"/>
      <c r="T136" s="69"/>
      <c r="U136" s="69"/>
      <c r="V136" s="69"/>
      <c r="W136" s="69"/>
      <c r="X136" s="69"/>
      <c r="Y136" s="69"/>
      <c r="Z136" s="69"/>
      <c r="AA136" s="69"/>
      <c r="AB136" s="69"/>
      <c r="AC136" s="69"/>
      <c r="AD136" s="69"/>
      <c r="AE136" s="69"/>
      <c r="AF136" s="69"/>
      <c r="AG136" s="69"/>
      <c r="AH136" s="69"/>
      <c r="AI136" s="69"/>
      <c r="AJ136" s="69"/>
      <c r="AK136" s="69"/>
    </row>
    <row r="137" spans="19:37" s="67" customFormat="1" x14ac:dyDescent="0.25">
      <c r="S137" s="69"/>
      <c r="T137" s="69"/>
      <c r="U137" s="69"/>
      <c r="V137" s="69"/>
      <c r="W137" s="69"/>
      <c r="X137" s="69"/>
      <c r="Y137" s="69"/>
      <c r="Z137" s="69"/>
      <c r="AA137" s="69"/>
      <c r="AB137" s="69"/>
      <c r="AC137" s="69"/>
      <c r="AD137" s="69"/>
      <c r="AE137" s="69"/>
      <c r="AF137" s="69"/>
      <c r="AG137" s="69"/>
      <c r="AH137" s="69"/>
      <c r="AI137" s="69"/>
      <c r="AJ137" s="69"/>
      <c r="AK137" s="69"/>
    </row>
    <row r="138" spans="19:37" s="67" customFormat="1" x14ac:dyDescent="0.25">
      <c r="S138" s="69"/>
      <c r="T138" s="69"/>
      <c r="U138" s="69"/>
      <c r="V138" s="69"/>
      <c r="W138" s="69"/>
      <c r="X138" s="69"/>
      <c r="Y138" s="69"/>
      <c r="Z138" s="69"/>
      <c r="AA138" s="69"/>
      <c r="AB138" s="69"/>
      <c r="AC138" s="69"/>
      <c r="AD138" s="69"/>
      <c r="AE138" s="69"/>
      <c r="AF138" s="69"/>
      <c r="AG138" s="69"/>
      <c r="AH138" s="69"/>
      <c r="AI138" s="69"/>
      <c r="AJ138" s="69"/>
      <c r="AK138" s="69"/>
    </row>
    <row r="139" spans="19:37" s="67" customFormat="1" x14ac:dyDescent="0.25">
      <c r="S139" s="69"/>
      <c r="T139" s="69"/>
      <c r="U139" s="69"/>
      <c r="V139" s="69"/>
      <c r="W139" s="69"/>
      <c r="X139" s="69"/>
      <c r="Y139" s="69"/>
      <c r="Z139" s="69"/>
      <c r="AA139" s="69"/>
      <c r="AB139" s="69"/>
      <c r="AC139" s="69"/>
      <c r="AD139" s="69"/>
      <c r="AE139" s="69"/>
      <c r="AF139" s="69"/>
      <c r="AG139" s="69"/>
      <c r="AH139" s="69"/>
      <c r="AI139" s="69"/>
      <c r="AJ139" s="69"/>
      <c r="AK139" s="69"/>
    </row>
    <row r="140" spans="19:37" s="67" customFormat="1" x14ac:dyDescent="0.25">
      <c r="S140" s="69"/>
      <c r="T140" s="69"/>
      <c r="U140" s="69"/>
      <c r="V140" s="69"/>
      <c r="W140" s="69"/>
      <c r="X140" s="69"/>
      <c r="Y140" s="69"/>
      <c r="Z140" s="69"/>
      <c r="AA140" s="69"/>
      <c r="AB140" s="69"/>
      <c r="AC140" s="69"/>
      <c r="AD140" s="69"/>
      <c r="AE140" s="69"/>
      <c r="AF140" s="69"/>
      <c r="AG140" s="69"/>
      <c r="AH140" s="69"/>
      <c r="AI140" s="69"/>
      <c r="AJ140" s="69"/>
      <c r="AK140" s="69"/>
    </row>
    <row r="141" spans="19:37" s="67" customFormat="1" x14ac:dyDescent="0.25">
      <c r="S141" s="69"/>
      <c r="T141" s="69"/>
      <c r="U141" s="69"/>
      <c r="V141" s="69"/>
      <c r="W141" s="69"/>
      <c r="X141" s="69"/>
      <c r="Y141" s="69"/>
      <c r="Z141" s="69"/>
      <c r="AA141" s="69"/>
      <c r="AB141" s="69"/>
      <c r="AC141" s="69"/>
      <c r="AD141" s="69"/>
      <c r="AE141" s="69"/>
      <c r="AF141" s="69"/>
      <c r="AG141" s="69"/>
      <c r="AH141" s="69"/>
      <c r="AI141" s="69"/>
      <c r="AJ141" s="69"/>
      <c r="AK141" s="69"/>
    </row>
    <row r="142" spans="19:37" s="67" customFormat="1" x14ac:dyDescent="0.25">
      <c r="S142" s="69"/>
      <c r="T142" s="69"/>
      <c r="U142" s="69"/>
      <c r="V142" s="69"/>
      <c r="W142" s="69"/>
      <c r="X142" s="69"/>
      <c r="Y142" s="69"/>
      <c r="Z142" s="69"/>
      <c r="AA142" s="69"/>
      <c r="AB142" s="69"/>
      <c r="AC142" s="69"/>
      <c r="AD142" s="69"/>
      <c r="AE142" s="69"/>
      <c r="AF142" s="69"/>
      <c r="AG142" s="69"/>
      <c r="AH142" s="69"/>
      <c r="AI142" s="69"/>
      <c r="AJ142" s="69"/>
      <c r="AK142" s="69"/>
    </row>
    <row r="143" spans="19:37" s="67" customFormat="1" x14ac:dyDescent="0.25">
      <c r="S143" s="69"/>
      <c r="T143" s="69"/>
      <c r="U143" s="69"/>
      <c r="V143" s="69"/>
      <c r="W143" s="69"/>
      <c r="X143" s="69"/>
      <c r="Y143" s="69"/>
      <c r="Z143" s="69"/>
      <c r="AA143" s="69"/>
      <c r="AB143" s="69"/>
      <c r="AC143" s="69"/>
      <c r="AD143" s="69"/>
      <c r="AE143" s="69"/>
      <c r="AF143" s="69"/>
      <c r="AG143" s="69"/>
      <c r="AH143" s="69"/>
      <c r="AI143" s="69"/>
      <c r="AJ143" s="69"/>
      <c r="AK143" s="69"/>
    </row>
    <row r="144" spans="19:37" s="67" customFormat="1" x14ac:dyDescent="0.25">
      <c r="S144" s="69"/>
      <c r="T144" s="69"/>
      <c r="U144" s="69"/>
      <c r="V144" s="69"/>
      <c r="W144" s="69"/>
      <c r="X144" s="69"/>
      <c r="Y144" s="69"/>
      <c r="Z144" s="69"/>
      <c r="AA144" s="69"/>
      <c r="AB144" s="69"/>
      <c r="AC144" s="69"/>
      <c r="AD144" s="69"/>
      <c r="AE144" s="69"/>
      <c r="AF144" s="69"/>
      <c r="AG144" s="69"/>
      <c r="AH144" s="69"/>
      <c r="AI144" s="69"/>
      <c r="AJ144" s="69"/>
      <c r="AK144" s="69"/>
    </row>
    <row r="145" spans="19:57" s="67" customFormat="1" x14ac:dyDescent="0.25">
      <c r="S145" s="69"/>
      <c r="T145" s="69"/>
      <c r="U145" s="69"/>
      <c r="V145" s="69"/>
      <c r="W145" s="69"/>
      <c r="X145" s="69"/>
      <c r="Y145" s="69"/>
      <c r="Z145" s="69"/>
      <c r="AA145" s="69"/>
      <c r="AB145" s="69"/>
      <c r="AC145" s="69"/>
      <c r="AD145" s="69"/>
      <c r="AE145" s="69"/>
      <c r="AF145" s="69"/>
      <c r="AG145" s="69"/>
      <c r="AH145" s="69"/>
      <c r="AI145" s="69"/>
      <c r="AJ145" s="69"/>
      <c r="AK145" s="69"/>
    </row>
    <row r="146" spans="19:57" s="67" customFormat="1" x14ac:dyDescent="0.25">
      <c r="S146" s="69"/>
      <c r="T146" s="69"/>
      <c r="U146" s="69"/>
      <c r="V146" s="69"/>
      <c r="W146" s="69"/>
      <c r="X146" s="69"/>
      <c r="Y146" s="69"/>
      <c r="Z146" s="69"/>
      <c r="AA146" s="69"/>
      <c r="AB146" s="69"/>
      <c r="AC146" s="69"/>
      <c r="AD146" s="69"/>
      <c r="AE146" s="69"/>
      <c r="AF146" s="69"/>
      <c r="AG146" s="69"/>
      <c r="AH146" s="69"/>
      <c r="AI146" s="69"/>
      <c r="AJ146" s="69"/>
      <c r="AK146" s="69"/>
    </row>
    <row r="147" spans="19:57" s="67" customFormat="1" x14ac:dyDescent="0.25">
      <c r="S147" s="69"/>
      <c r="T147" s="69"/>
      <c r="U147" s="69"/>
      <c r="V147" s="69"/>
      <c r="W147" s="69"/>
      <c r="X147" s="69"/>
      <c r="Y147" s="69"/>
      <c r="Z147" s="69"/>
      <c r="AA147" s="69"/>
      <c r="AB147" s="69"/>
      <c r="AC147" s="69"/>
      <c r="AD147" s="69"/>
      <c r="AE147" s="69"/>
      <c r="AF147" s="69"/>
      <c r="AG147" s="69"/>
      <c r="AH147" s="69"/>
      <c r="AI147" s="69"/>
      <c r="AJ147" s="69"/>
      <c r="AK147" s="69"/>
    </row>
    <row r="148" spans="19:57" s="67" customFormat="1" x14ac:dyDescent="0.25">
      <c r="S148" s="69"/>
      <c r="T148" s="69"/>
      <c r="U148" s="69"/>
      <c r="V148" s="69"/>
      <c r="W148" s="69"/>
      <c r="X148" s="69"/>
      <c r="Y148" s="69"/>
      <c r="Z148" s="69"/>
      <c r="AA148" s="69"/>
      <c r="AB148" s="69"/>
      <c r="AC148" s="69"/>
      <c r="AD148" s="69"/>
      <c r="AE148" s="69"/>
      <c r="AF148" s="69"/>
      <c r="AG148" s="69"/>
      <c r="AH148" s="69"/>
      <c r="AI148" s="69"/>
      <c r="AJ148" s="69"/>
      <c r="AK148" s="69"/>
    </row>
    <row r="149" spans="19:57" x14ac:dyDescent="0.25">
      <c r="AU149" s="88"/>
      <c r="AV149" s="88"/>
      <c r="AW149" s="88"/>
      <c r="AX149" s="88"/>
      <c r="AY149" s="88"/>
      <c r="AZ149" s="88"/>
      <c r="BA149" s="88"/>
      <c r="BB149" s="88"/>
      <c r="BC149" s="88"/>
      <c r="BD149" s="88"/>
      <c r="BE149" s="88"/>
    </row>
    <row r="150" spans="19:57" x14ac:dyDescent="0.25">
      <c r="AU150" s="88"/>
      <c r="AV150" s="88"/>
      <c r="AW150" s="88"/>
      <c r="AX150" s="88"/>
      <c r="AY150" s="88"/>
      <c r="AZ150" s="88"/>
      <c r="BA150" s="88"/>
      <c r="BB150" s="88"/>
      <c r="BC150" s="88"/>
      <c r="BD150" s="88"/>
      <c r="BE150" s="88"/>
    </row>
    <row r="151" spans="19:57" x14ac:dyDescent="0.25">
      <c r="AU151" s="88"/>
      <c r="AV151" s="88"/>
      <c r="AW151" s="88"/>
      <c r="AX151" s="88"/>
      <c r="AY151" s="88"/>
      <c r="AZ151" s="88"/>
      <c r="BA151" s="88"/>
      <c r="BB151" s="88"/>
      <c r="BC151" s="88"/>
      <c r="BD151" s="88"/>
      <c r="BE151" s="88"/>
    </row>
    <row r="152" spans="19:57" x14ac:dyDescent="0.25">
      <c r="AU152" s="88"/>
      <c r="AV152" s="88"/>
      <c r="AW152" s="88"/>
      <c r="AX152" s="88"/>
      <c r="AY152" s="88"/>
      <c r="AZ152" s="88"/>
      <c r="BA152" s="88"/>
      <c r="BB152" s="88"/>
      <c r="BC152" s="88"/>
      <c r="BD152" s="88"/>
      <c r="BE152" s="88"/>
    </row>
    <row r="153" spans="19:57" x14ac:dyDescent="0.25">
      <c r="AU153" s="88"/>
      <c r="AV153" s="88"/>
      <c r="AW153" s="88"/>
      <c r="AX153" s="88"/>
      <c r="AY153" s="88"/>
      <c r="AZ153" s="88"/>
      <c r="BA153" s="88"/>
      <c r="BB153" s="88"/>
      <c r="BC153" s="88"/>
      <c r="BD153" s="88"/>
      <c r="BE153" s="88"/>
    </row>
    <row r="154" spans="19:57" x14ac:dyDescent="0.25">
      <c r="AU154" s="88"/>
      <c r="AV154" s="88"/>
      <c r="AW154" s="88"/>
      <c r="AX154" s="88"/>
      <c r="AY154" s="88"/>
      <c r="AZ154" s="88"/>
      <c r="BA154" s="88"/>
      <c r="BB154" s="88"/>
      <c r="BC154" s="88"/>
      <c r="BD154" s="88"/>
      <c r="BE154" s="88"/>
    </row>
    <row r="155" spans="19:57" x14ac:dyDescent="0.25">
      <c r="AU155" s="88"/>
      <c r="AV155" s="88"/>
      <c r="AW155" s="88"/>
      <c r="AX155" s="88"/>
      <c r="AY155" s="88"/>
      <c r="AZ155" s="88"/>
      <c r="BA155" s="88"/>
      <c r="BB155" s="88"/>
      <c r="BC155" s="88"/>
      <c r="BD155" s="88"/>
      <c r="BE155" s="88"/>
    </row>
    <row r="156" spans="19:57" x14ac:dyDescent="0.25">
      <c r="AU156" s="88"/>
      <c r="AV156" s="88"/>
      <c r="AW156" s="88"/>
      <c r="AX156" s="88"/>
      <c r="AY156" s="88"/>
      <c r="AZ156" s="88"/>
      <c r="BA156" s="88"/>
      <c r="BB156" s="88"/>
      <c r="BC156" s="88"/>
      <c r="BD156" s="88"/>
      <c r="BE156" s="88"/>
    </row>
    <row r="157" spans="19:57" x14ac:dyDescent="0.25">
      <c r="AU157" s="88"/>
      <c r="AV157" s="88"/>
      <c r="AW157" s="88"/>
      <c r="AX157" s="88"/>
      <c r="AY157" s="88"/>
      <c r="AZ157" s="88"/>
      <c r="BA157" s="88"/>
      <c r="BB157" s="88"/>
      <c r="BC157" s="88"/>
      <c r="BD157" s="88"/>
      <c r="BE157" s="88"/>
    </row>
    <row r="158" spans="19:57" x14ac:dyDescent="0.25">
      <c r="AU158" s="88"/>
      <c r="AV158" s="88"/>
      <c r="AW158" s="88"/>
      <c r="AX158" s="88"/>
      <c r="AY158" s="88"/>
      <c r="AZ158" s="88"/>
      <c r="BA158" s="88"/>
      <c r="BB158" s="88"/>
      <c r="BC158" s="88"/>
      <c r="BD158" s="88"/>
      <c r="BE158" s="88"/>
    </row>
    <row r="159" spans="19:57" x14ac:dyDescent="0.25">
      <c r="AU159" s="88"/>
      <c r="AV159" s="88"/>
      <c r="AW159" s="88"/>
      <c r="AX159" s="88"/>
      <c r="AY159" s="88"/>
      <c r="AZ159" s="88"/>
      <c r="BA159" s="88"/>
      <c r="BB159" s="88"/>
      <c r="BC159" s="88"/>
      <c r="BD159" s="88"/>
      <c r="BE159" s="88"/>
    </row>
    <row r="160" spans="19:57" x14ac:dyDescent="0.25">
      <c r="AU160" s="88"/>
      <c r="AV160" s="88"/>
      <c r="AW160" s="88"/>
      <c r="AX160" s="88"/>
      <c r="AY160" s="88"/>
      <c r="AZ160" s="88"/>
      <c r="BA160" s="88"/>
      <c r="BB160" s="88"/>
      <c r="BC160" s="88"/>
      <c r="BD160" s="88"/>
      <c r="BE160" s="88"/>
    </row>
    <row r="161" spans="43:57" x14ac:dyDescent="0.25">
      <c r="AU161" s="88"/>
      <c r="AV161" s="88"/>
      <c r="AW161" s="88"/>
      <c r="AX161" s="88"/>
      <c r="AY161" s="88"/>
      <c r="AZ161" s="88"/>
      <c r="BA161" s="88"/>
      <c r="BB161" s="88"/>
      <c r="BC161" s="88"/>
      <c r="BD161" s="88"/>
      <c r="BE161" s="88"/>
    </row>
    <row r="162" spans="43:57" x14ac:dyDescent="0.25">
      <c r="AU162" s="88"/>
      <c r="AV162" s="88"/>
      <c r="AW162" s="88"/>
      <c r="AX162" s="88"/>
      <c r="AY162" s="88"/>
      <c r="AZ162" s="88"/>
      <c r="BA162" s="88"/>
      <c r="BB162" s="88"/>
      <c r="BC162" s="88"/>
      <c r="BD162" s="88"/>
      <c r="BE162" s="88"/>
    </row>
    <row r="163" spans="43:57" x14ac:dyDescent="0.25">
      <c r="AU163" s="88"/>
      <c r="AV163" s="88"/>
      <c r="AW163" s="88"/>
      <c r="AX163" s="88"/>
      <c r="AY163" s="88"/>
      <c r="AZ163" s="88"/>
      <c r="BA163" s="88"/>
      <c r="BB163" s="88"/>
      <c r="BC163" s="88"/>
      <c r="BD163" s="88"/>
      <c r="BE163" s="88"/>
    </row>
    <row r="164" spans="43:57" x14ac:dyDescent="0.25">
      <c r="AU164" s="88"/>
      <c r="AV164" s="88"/>
      <c r="AW164" s="88"/>
      <c r="AX164" s="88"/>
      <c r="AY164" s="88"/>
      <c r="AZ164" s="88"/>
      <c r="BA164" s="88"/>
      <c r="BB164" s="88"/>
      <c r="BC164" s="88"/>
      <c r="BD164" s="88"/>
      <c r="BE164" s="88"/>
    </row>
    <row r="165" spans="43:57" x14ac:dyDescent="0.25">
      <c r="AU165" s="88"/>
      <c r="AV165" s="88"/>
      <c r="AW165" s="88"/>
      <c r="AX165" s="88"/>
      <c r="AY165" s="88"/>
      <c r="AZ165" s="88"/>
      <c r="BA165" s="88"/>
      <c r="BB165" s="88"/>
      <c r="BC165" s="88"/>
      <c r="BD165" s="88"/>
      <c r="BE165" s="88"/>
    </row>
    <row r="166" spans="43:57" x14ac:dyDescent="0.25">
      <c r="AU166" s="88"/>
      <c r="AV166" s="88"/>
      <c r="AW166" s="88"/>
      <c r="AX166" s="88"/>
      <c r="AY166" s="88"/>
      <c r="AZ166" s="88"/>
      <c r="BA166" s="88"/>
      <c r="BB166" s="88"/>
      <c r="BC166" s="88"/>
      <c r="BD166" s="88"/>
      <c r="BE166" s="88"/>
    </row>
    <row r="167" spans="43:57" x14ac:dyDescent="0.25">
      <c r="AU167" s="88"/>
      <c r="AV167" s="88"/>
      <c r="AW167" s="88"/>
      <c r="AX167" s="88"/>
      <c r="AY167" s="88"/>
      <c r="AZ167" s="88"/>
      <c r="BA167" s="88"/>
      <c r="BB167" s="88"/>
      <c r="BC167" s="88"/>
      <c r="BD167" s="88"/>
      <c r="BE167" s="88"/>
    </row>
    <row r="168" spans="43:57" x14ac:dyDescent="0.25">
      <c r="AU168" s="88"/>
      <c r="AV168" s="88"/>
      <c r="AW168" s="88"/>
      <c r="AX168" s="88"/>
      <c r="AY168" s="88"/>
      <c r="AZ168" s="88"/>
      <c r="BA168" s="88"/>
      <c r="BB168" s="88"/>
      <c r="BC168" s="88"/>
      <c r="BD168" s="88"/>
      <c r="BE168" s="88"/>
    </row>
    <row r="169" spans="43:57" x14ac:dyDescent="0.25">
      <c r="AU169" s="88"/>
      <c r="AV169" s="88"/>
      <c r="AW169" s="88"/>
      <c r="AX169" s="88"/>
      <c r="AY169" s="88"/>
      <c r="AZ169" s="88"/>
      <c r="BA169" s="88"/>
      <c r="BB169" s="88"/>
      <c r="BC169" s="88"/>
      <c r="BD169" s="88"/>
      <c r="BE169" s="88"/>
    </row>
    <row r="170" spans="43:57" x14ac:dyDescent="0.25">
      <c r="AU170" s="88"/>
      <c r="AV170" s="88"/>
      <c r="AW170" s="88"/>
      <c r="AX170" s="88"/>
      <c r="AY170" s="88"/>
      <c r="AZ170" s="88"/>
      <c r="BA170" s="88"/>
      <c r="BB170" s="88"/>
      <c r="BC170" s="88"/>
      <c r="BD170" s="88"/>
      <c r="BE170" s="88"/>
    </row>
    <row r="171" spans="43:57" x14ac:dyDescent="0.25">
      <c r="AU171" s="88"/>
      <c r="AV171" s="88"/>
      <c r="AW171" s="88"/>
      <c r="AX171" s="88"/>
      <c r="AY171" s="88"/>
      <c r="AZ171" s="88"/>
      <c r="BA171" s="88"/>
      <c r="BB171" s="88"/>
      <c r="BC171" s="88"/>
      <c r="BD171" s="88"/>
      <c r="BE171" s="88"/>
    </row>
    <row r="172" spans="43:57" x14ac:dyDescent="0.25">
      <c r="AU172" s="88"/>
      <c r="AV172" s="88"/>
      <c r="AW172" s="88"/>
      <c r="AX172" s="88"/>
      <c r="AY172" s="88"/>
      <c r="AZ172" s="88"/>
      <c r="BA172" s="88"/>
      <c r="BB172" s="88"/>
      <c r="BC172" s="88"/>
      <c r="BD172" s="88"/>
      <c r="BE172" s="88"/>
    </row>
    <row r="173" spans="43:57" x14ac:dyDescent="0.25">
      <c r="AQ173" s="88"/>
      <c r="AR173" s="88"/>
      <c r="AS173" s="88"/>
      <c r="AT173" s="88"/>
      <c r="AU173" s="88"/>
      <c r="AV173" s="88"/>
      <c r="AW173" s="88"/>
      <c r="AX173" s="88"/>
      <c r="AY173" s="88"/>
      <c r="AZ173" s="88"/>
      <c r="BA173" s="88"/>
      <c r="BB173" s="88"/>
      <c r="BC173" s="88"/>
      <c r="BD173" s="88"/>
      <c r="BE173" s="88"/>
    </row>
    <row r="174" spans="43:57" x14ac:dyDescent="0.25">
      <c r="AQ174" s="88"/>
      <c r="AR174" s="88"/>
      <c r="AS174" s="88"/>
      <c r="AT174" s="88"/>
      <c r="AU174" s="88"/>
      <c r="AV174" s="88"/>
      <c r="AW174" s="88"/>
      <c r="AX174" s="88"/>
      <c r="AY174" s="88"/>
      <c r="AZ174" s="88"/>
      <c r="BA174" s="88"/>
      <c r="BB174" s="88"/>
      <c r="BC174" s="88"/>
      <c r="BD174" s="88"/>
      <c r="BE174" s="88"/>
    </row>
    <row r="175" spans="43:57" x14ac:dyDescent="0.25">
      <c r="AQ175" s="88"/>
      <c r="AR175" s="88"/>
      <c r="AS175" s="88"/>
      <c r="AT175" s="88"/>
      <c r="AU175" s="88"/>
      <c r="AV175" s="88"/>
      <c r="AW175" s="88"/>
      <c r="AX175" s="88"/>
      <c r="AY175" s="88"/>
      <c r="AZ175" s="88"/>
      <c r="BA175" s="88"/>
      <c r="BB175" s="88"/>
      <c r="BC175" s="88"/>
      <c r="BD175" s="88"/>
      <c r="BE175" s="88"/>
    </row>
    <row r="176" spans="43:57" x14ac:dyDescent="0.25">
      <c r="AQ176" s="88"/>
      <c r="AR176" s="88"/>
      <c r="AS176" s="88"/>
      <c r="AT176" s="88"/>
      <c r="AU176" s="88"/>
      <c r="AV176" s="88"/>
      <c r="AW176" s="88"/>
      <c r="AX176" s="88"/>
      <c r="AY176" s="88"/>
      <c r="AZ176" s="88"/>
      <c r="BA176" s="88"/>
      <c r="BB176" s="88"/>
      <c r="BC176" s="88"/>
      <c r="BD176" s="88"/>
      <c r="BE176" s="88"/>
    </row>
    <row r="177" spans="43:57" x14ac:dyDescent="0.25">
      <c r="AQ177" s="88"/>
      <c r="AR177" s="88"/>
      <c r="AS177" s="88"/>
      <c r="AT177" s="88"/>
      <c r="AU177" s="88"/>
      <c r="AV177" s="88"/>
      <c r="AW177" s="88"/>
      <c r="AX177" s="88"/>
      <c r="AY177" s="88"/>
      <c r="AZ177" s="88"/>
      <c r="BA177" s="88"/>
      <c r="BB177" s="88"/>
      <c r="BC177" s="88"/>
      <c r="BD177" s="88"/>
      <c r="BE177" s="88"/>
    </row>
    <row r="178" spans="43:57" x14ac:dyDescent="0.25">
      <c r="AQ178" s="88"/>
      <c r="AR178" s="88"/>
      <c r="AS178" s="88"/>
      <c r="AT178" s="88"/>
      <c r="AU178" s="88"/>
      <c r="AV178" s="88"/>
      <c r="AW178" s="88"/>
      <c r="AX178" s="88"/>
      <c r="AY178" s="88"/>
      <c r="AZ178" s="88"/>
      <c r="BA178" s="88"/>
      <c r="BB178" s="88"/>
      <c r="BC178" s="88"/>
      <c r="BD178" s="88"/>
      <c r="BE178" s="88"/>
    </row>
    <row r="179" spans="43:57" x14ac:dyDescent="0.25">
      <c r="AQ179" s="88"/>
      <c r="AR179" s="88"/>
      <c r="AS179" s="88"/>
      <c r="AT179" s="88"/>
      <c r="AU179" s="88"/>
      <c r="AV179" s="88"/>
      <c r="AW179" s="88"/>
      <c r="AX179" s="88"/>
      <c r="AY179" s="88"/>
      <c r="AZ179" s="88"/>
      <c r="BA179" s="88"/>
      <c r="BB179" s="88"/>
      <c r="BC179" s="88"/>
      <c r="BD179" s="88"/>
      <c r="BE179" s="88"/>
    </row>
    <row r="180" spans="43:57" x14ac:dyDescent="0.25">
      <c r="AQ180" s="88"/>
      <c r="AR180" s="88"/>
      <c r="AS180" s="88"/>
      <c r="AT180" s="88"/>
      <c r="AU180" s="88"/>
      <c r="AV180" s="88"/>
      <c r="AW180" s="88"/>
      <c r="AX180" s="88"/>
      <c r="AY180" s="88"/>
      <c r="AZ180" s="88"/>
      <c r="BA180" s="88"/>
      <c r="BB180" s="88"/>
      <c r="BC180" s="88"/>
      <c r="BD180" s="88"/>
      <c r="BE180" s="88"/>
    </row>
    <row r="181" spans="43:57" x14ac:dyDescent="0.25">
      <c r="AQ181" s="88"/>
      <c r="AR181" s="88"/>
      <c r="AS181" s="88"/>
      <c r="AT181" s="88"/>
      <c r="AU181" s="88"/>
      <c r="AV181" s="88"/>
      <c r="AW181" s="88"/>
      <c r="AX181" s="88"/>
      <c r="AY181" s="88"/>
      <c r="AZ181" s="88"/>
      <c r="BA181" s="88"/>
      <c r="BB181" s="88"/>
      <c r="BC181" s="88"/>
      <c r="BD181" s="88"/>
      <c r="BE181" s="88"/>
    </row>
    <row r="182" spans="43:57" x14ac:dyDescent="0.25">
      <c r="AQ182" s="88"/>
      <c r="AR182" s="88"/>
      <c r="AS182" s="88"/>
      <c r="AT182" s="88"/>
      <c r="AU182" s="88"/>
      <c r="AV182" s="88"/>
      <c r="AW182" s="88"/>
      <c r="AX182" s="88"/>
      <c r="AY182" s="88"/>
      <c r="AZ182" s="88"/>
      <c r="BA182" s="88"/>
      <c r="BB182" s="88"/>
      <c r="BC182" s="88"/>
      <c r="BD182" s="88"/>
      <c r="BE182" s="88"/>
    </row>
    <row r="183" spans="43:57" x14ac:dyDescent="0.25">
      <c r="AQ183" s="88"/>
      <c r="AR183" s="88"/>
      <c r="AS183" s="88"/>
      <c r="AT183" s="88"/>
      <c r="AU183" s="88"/>
      <c r="AV183" s="88"/>
      <c r="AW183" s="88"/>
      <c r="AX183" s="88"/>
      <c r="AY183" s="88"/>
      <c r="AZ183" s="88"/>
      <c r="BA183" s="88"/>
      <c r="BB183" s="88"/>
      <c r="BC183" s="88"/>
      <c r="BD183" s="88"/>
      <c r="BE183" s="88"/>
    </row>
    <row r="184" spans="43:57" x14ac:dyDescent="0.25">
      <c r="AQ184" s="88"/>
      <c r="AR184" s="88"/>
      <c r="AS184" s="88"/>
      <c r="AT184" s="88"/>
      <c r="AU184" s="88"/>
      <c r="AV184" s="88"/>
      <c r="AW184" s="88"/>
      <c r="AX184" s="88"/>
      <c r="AY184" s="88"/>
      <c r="AZ184" s="88"/>
      <c r="BA184" s="88"/>
      <c r="BB184" s="88"/>
      <c r="BC184" s="88"/>
      <c r="BD184" s="88"/>
      <c r="BE184" s="88"/>
    </row>
    <row r="185" spans="43:57" x14ac:dyDescent="0.25">
      <c r="AQ185" s="88"/>
      <c r="AR185" s="88"/>
      <c r="AS185" s="88"/>
      <c r="AT185" s="88"/>
      <c r="AU185" s="88"/>
      <c r="AV185" s="88"/>
      <c r="AW185" s="88"/>
      <c r="AX185" s="88"/>
      <c r="AY185" s="88"/>
      <c r="AZ185" s="88"/>
      <c r="BA185" s="88"/>
      <c r="BB185" s="88"/>
      <c r="BC185" s="88"/>
      <c r="BD185" s="88"/>
      <c r="BE185" s="88"/>
    </row>
    <row r="186" spans="43:57" x14ac:dyDescent="0.25">
      <c r="AQ186" s="88"/>
      <c r="AR186" s="88"/>
      <c r="AS186" s="88"/>
      <c r="AT186" s="88"/>
      <c r="AU186" s="88"/>
      <c r="AV186" s="88"/>
      <c r="AW186" s="88"/>
      <c r="AX186" s="88"/>
      <c r="AY186" s="88"/>
      <c r="AZ186" s="88"/>
      <c r="BA186" s="88"/>
      <c r="BB186" s="88"/>
      <c r="BC186" s="88"/>
      <c r="BD186" s="88"/>
      <c r="BE186" s="88"/>
    </row>
    <row r="187" spans="43:57" x14ac:dyDescent="0.25">
      <c r="AQ187" s="88"/>
      <c r="AR187" s="88"/>
      <c r="AS187" s="88"/>
      <c r="AT187" s="88"/>
      <c r="AU187" s="88"/>
      <c r="AV187" s="88"/>
      <c r="AW187" s="88"/>
      <c r="AX187" s="88"/>
      <c r="AY187" s="88"/>
      <c r="AZ187" s="88"/>
      <c r="BA187" s="88"/>
      <c r="BB187" s="88"/>
      <c r="BC187" s="88"/>
      <c r="BD187" s="88"/>
      <c r="BE187" s="88"/>
    </row>
    <row r="188" spans="43:57" x14ac:dyDescent="0.25">
      <c r="AQ188" s="88"/>
      <c r="AR188" s="88"/>
      <c r="AS188" s="88"/>
      <c r="AT188" s="88"/>
      <c r="AU188" s="88"/>
      <c r="AV188" s="88"/>
      <c r="AW188" s="88"/>
      <c r="AX188" s="88"/>
      <c r="AY188" s="88"/>
      <c r="AZ188" s="88"/>
      <c r="BA188" s="88"/>
      <c r="BB188" s="88"/>
      <c r="BC188" s="88"/>
      <c r="BD188" s="88"/>
      <c r="BE188" s="88"/>
    </row>
    <row r="189" spans="43:57" x14ac:dyDescent="0.25">
      <c r="AQ189" s="88"/>
      <c r="AR189" s="88"/>
      <c r="AS189" s="88"/>
      <c r="AT189" s="88"/>
      <c r="AU189" s="88"/>
      <c r="AV189" s="88"/>
      <c r="AW189" s="88"/>
      <c r="AX189" s="88"/>
      <c r="AY189" s="88"/>
      <c r="AZ189" s="88"/>
      <c r="BA189" s="88"/>
      <c r="BB189" s="88"/>
      <c r="BC189" s="88"/>
      <c r="BD189" s="88"/>
      <c r="BE189" s="88"/>
    </row>
    <row r="190" spans="43:57" x14ac:dyDescent="0.25">
      <c r="AQ190" s="88"/>
      <c r="AR190" s="88"/>
      <c r="AS190" s="88"/>
      <c r="AT190" s="88"/>
      <c r="AU190" s="88"/>
      <c r="AV190" s="88"/>
      <c r="AW190" s="88"/>
      <c r="AX190" s="88"/>
      <c r="AY190" s="88"/>
      <c r="AZ190" s="88"/>
      <c r="BA190" s="88"/>
      <c r="BB190" s="88"/>
      <c r="BC190" s="88"/>
      <c r="BD190" s="88"/>
      <c r="BE190" s="88"/>
    </row>
    <row r="191" spans="43:57" x14ac:dyDescent="0.25">
      <c r="AQ191" s="88"/>
      <c r="AR191" s="88"/>
      <c r="AS191" s="88"/>
      <c r="AT191" s="88"/>
      <c r="AU191" s="88"/>
      <c r="AV191" s="88"/>
      <c r="AW191" s="88"/>
      <c r="AX191" s="88"/>
      <c r="AY191" s="88"/>
      <c r="AZ191" s="88"/>
      <c r="BA191" s="88"/>
      <c r="BB191" s="88"/>
      <c r="BC191" s="88"/>
      <c r="BD191" s="88"/>
      <c r="BE191" s="88"/>
    </row>
    <row r="192" spans="43:57" x14ac:dyDescent="0.25">
      <c r="AQ192" s="88"/>
      <c r="AR192" s="88"/>
      <c r="AS192" s="88"/>
      <c r="AT192" s="88"/>
      <c r="AU192" s="88"/>
      <c r="AV192" s="88"/>
      <c r="AW192" s="88"/>
      <c r="AX192" s="88"/>
      <c r="AY192" s="88"/>
      <c r="AZ192" s="88"/>
      <c r="BA192" s="88"/>
      <c r="BB192" s="88"/>
      <c r="BC192" s="88"/>
      <c r="BD192" s="88"/>
      <c r="BE192" s="88"/>
    </row>
    <row r="193" spans="43:57" x14ac:dyDescent="0.25">
      <c r="AQ193" s="88"/>
      <c r="AR193" s="88"/>
      <c r="AS193" s="88"/>
      <c r="AT193" s="88"/>
      <c r="AU193" s="88"/>
      <c r="AV193" s="88"/>
      <c r="AW193" s="88"/>
      <c r="AX193" s="88"/>
      <c r="AY193" s="88"/>
      <c r="AZ193" s="88"/>
      <c r="BA193" s="88"/>
      <c r="BB193" s="88"/>
      <c r="BC193" s="88"/>
      <c r="BD193" s="88"/>
      <c r="BE193" s="88"/>
    </row>
    <row r="194" spans="43:57" x14ac:dyDescent="0.25">
      <c r="AQ194" s="88"/>
      <c r="AR194" s="88"/>
      <c r="AS194" s="88"/>
      <c r="AT194" s="88"/>
      <c r="AU194" s="88"/>
      <c r="AV194" s="88"/>
      <c r="AW194" s="88"/>
      <c r="AX194" s="88"/>
      <c r="AY194" s="88"/>
      <c r="AZ194" s="88"/>
      <c r="BA194" s="88"/>
      <c r="BB194" s="88"/>
      <c r="BC194" s="88"/>
      <c r="BD194" s="88"/>
      <c r="BE194" s="88"/>
    </row>
    <row r="195" spans="43:57" x14ac:dyDescent="0.25">
      <c r="AQ195" s="88"/>
      <c r="AR195" s="88"/>
      <c r="AS195" s="88"/>
      <c r="AT195" s="88"/>
      <c r="AU195" s="88"/>
      <c r="AV195" s="88"/>
      <c r="AW195" s="88"/>
      <c r="AX195" s="88"/>
      <c r="AY195" s="88"/>
      <c r="AZ195" s="88"/>
      <c r="BA195" s="88"/>
      <c r="BB195" s="88"/>
      <c r="BC195" s="88"/>
      <c r="BD195" s="88"/>
      <c r="BE195" s="88"/>
    </row>
    <row r="196" spans="43:57" x14ac:dyDescent="0.25">
      <c r="AQ196" s="88"/>
      <c r="AR196" s="88"/>
      <c r="AS196" s="88"/>
      <c r="AT196" s="88"/>
      <c r="AU196" s="88"/>
      <c r="AV196" s="88"/>
      <c r="AW196" s="88"/>
      <c r="AX196" s="88"/>
      <c r="AY196" s="88"/>
      <c r="AZ196" s="88"/>
      <c r="BA196" s="88"/>
      <c r="BB196" s="88"/>
      <c r="BC196" s="88"/>
      <c r="BD196" s="88"/>
      <c r="BE196" s="88"/>
    </row>
    <row r="197" spans="43:57" x14ac:dyDescent="0.25">
      <c r="AQ197" s="88"/>
      <c r="AR197" s="88"/>
      <c r="AS197" s="88"/>
      <c r="AT197" s="88"/>
      <c r="AU197" s="88"/>
      <c r="AV197" s="88"/>
      <c r="AW197" s="88"/>
      <c r="AX197" s="88"/>
      <c r="AY197" s="88"/>
      <c r="AZ197" s="88"/>
      <c r="BA197" s="88"/>
      <c r="BB197" s="88"/>
      <c r="BC197" s="88"/>
      <c r="BD197" s="88"/>
      <c r="BE197" s="88"/>
    </row>
    <row r="198" spans="43:57" x14ac:dyDescent="0.25">
      <c r="AQ198" s="88"/>
      <c r="AR198" s="88"/>
      <c r="AS198" s="88"/>
      <c r="AT198" s="88"/>
      <c r="AU198" s="88"/>
      <c r="AV198" s="88"/>
      <c r="AW198" s="88"/>
      <c r="AX198" s="88"/>
      <c r="AY198" s="88"/>
      <c r="AZ198" s="88"/>
      <c r="BA198" s="88"/>
      <c r="BB198" s="88"/>
      <c r="BC198" s="88"/>
      <c r="BD198" s="88"/>
      <c r="BE198" s="88"/>
    </row>
    <row r="199" spans="43:57" x14ac:dyDescent="0.25">
      <c r="AQ199" s="88"/>
      <c r="AR199" s="88"/>
      <c r="AS199" s="88"/>
      <c r="AT199" s="88"/>
      <c r="AU199" s="88"/>
      <c r="AV199" s="88"/>
      <c r="AW199" s="88"/>
      <c r="AX199" s="88"/>
      <c r="AY199" s="88"/>
      <c r="AZ199" s="88"/>
      <c r="BA199" s="88"/>
      <c r="BB199" s="88"/>
      <c r="BC199" s="88"/>
      <c r="BD199" s="88"/>
      <c r="BE199" s="88"/>
    </row>
    <row r="200" spans="43:57" x14ac:dyDescent="0.25">
      <c r="AQ200" s="88"/>
      <c r="AR200" s="88"/>
      <c r="AS200" s="88"/>
      <c r="AT200" s="88"/>
      <c r="AU200" s="88"/>
      <c r="AV200" s="88"/>
      <c r="AW200" s="88"/>
      <c r="AX200" s="88"/>
      <c r="AY200" s="88"/>
      <c r="AZ200" s="88"/>
      <c r="BA200" s="88"/>
      <c r="BB200" s="88"/>
      <c r="BC200" s="88"/>
      <c r="BD200" s="88"/>
      <c r="BE200" s="88"/>
    </row>
    <row r="201" spans="43:57" x14ac:dyDescent="0.25">
      <c r="AQ201" s="88"/>
      <c r="AR201" s="88"/>
      <c r="AS201" s="88"/>
      <c r="AT201" s="88"/>
      <c r="AU201" s="88"/>
      <c r="AV201" s="88"/>
      <c r="AW201" s="88"/>
      <c r="AX201" s="88"/>
      <c r="AY201" s="88"/>
      <c r="AZ201" s="88"/>
      <c r="BA201" s="88"/>
      <c r="BB201" s="88"/>
      <c r="BC201" s="88"/>
      <c r="BD201" s="88"/>
      <c r="BE201" s="88"/>
    </row>
    <row r="202" spans="43:57" x14ac:dyDescent="0.25">
      <c r="AQ202" s="88"/>
      <c r="AR202" s="88"/>
      <c r="AS202" s="88"/>
      <c r="AT202" s="88"/>
      <c r="AU202" s="88"/>
      <c r="AV202" s="88"/>
      <c r="AW202" s="88"/>
      <c r="AX202" s="88"/>
      <c r="AY202" s="88"/>
      <c r="AZ202" s="88"/>
      <c r="BA202" s="88"/>
      <c r="BB202" s="88"/>
      <c r="BC202" s="88"/>
      <c r="BD202" s="88"/>
      <c r="BE202" s="88"/>
    </row>
    <row r="203" spans="43:57" x14ac:dyDescent="0.25">
      <c r="AQ203" s="88"/>
      <c r="AR203" s="88"/>
      <c r="AS203" s="88"/>
      <c r="AT203" s="88"/>
      <c r="AU203" s="88"/>
      <c r="AV203" s="88"/>
      <c r="AW203" s="88"/>
      <c r="AX203" s="88"/>
      <c r="AY203" s="88"/>
      <c r="AZ203" s="88"/>
      <c r="BA203" s="88"/>
      <c r="BB203" s="88"/>
      <c r="BC203" s="88"/>
      <c r="BD203" s="88"/>
      <c r="BE203" s="88"/>
    </row>
    <row r="204" spans="43:57" x14ac:dyDescent="0.25">
      <c r="AQ204" s="88"/>
      <c r="AR204" s="88"/>
      <c r="AS204" s="88"/>
      <c r="AT204" s="88"/>
      <c r="AU204" s="88"/>
      <c r="AV204" s="88"/>
      <c r="AW204" s="88"/>
      <c r="AX204" s="88"/>
      <c r="AY204" s="88"/>
      <c r="AZ204" s="88"/>
      <c r="BA204" s="88"/>
      <c r="BB204" s="88"/>
      <c r="BC204" s="88"/>
      <c r="BD204" s="88"/>
      <c r="BE204" s="88"/>
    </row>
    <row r="205" spans="43:57" x14ac:dyDescent="0.25">
      <c r="AQ205" s="88"/>
      <c r="AR205" s="88"/>
      <c r="AS205" s="88"/>
      <c r="AT205" s="88"/>
      <c r="AU205" s="88"/>
      <c r="AV205" s="88"/>
      <c r="AW205" s="88"/>
      <c r="AX205" s="88"/>
      <c r="AY205" s="88"/>
      <c r="AZ205" s="88"/>
      <c r="BA205" s="88"/>
      <c r="BB205" s="88"/>
      <c r="BC205" s="88"/>
      <c r="BD205" s="88"/>
      <c r="BE205" s="88"/>
    </row>
    <row r="206" spans="43:57" x14ac:dyDescent="0.25">
      <c r="AQ206" s="88"/>
      <c r="AR206" s="88"/>
      <c r="AS206" s="88"/>
      <c r="AT206" s="88"/>
      <c r="AU206" s="88"/>
      <c r="AV206" s="88"/>
      <c r="AW206" s="88"/>
      <c r="AX206" s="88"/>
      <c r="AY206" s="88"/>
      <c r="AZ206" s="88"/>
      <c r="BA206" s="88"/>
      <c r="BB206" s="88"/>
      <c r="BC206" s="88"/>
      <c r="BD206" s="88"/>
      <c r="BE206" s="88"/>
    </row>
    <row r="207" spans="43:57" x14ac:dyDescent="0.25">
      <c r="AQ207" s="88"/>
      <c r="AR207" s="88"/>
      <c r="AS207" s="88"/>
      <c r="AT207" s="88"/>
      <c r="AU207" s="88"/>
      <c r="AV207" s="88"/>
      <c r="AW207" s="88"/>
      <c r="AX207" s="88"/>
      <c r="AY207" s="88"/>
      <c r="AZ207" s="88"/>
      <c r="BA207" s="88"/>
      <c r="BB207" s="88"/>
      <c r="BC207" s="88"/>
      <c r="BD207" s="88"/>
      <c r="BE207" s="88"/>
    </row>
    <row r="208" spans="43:57" x14ac:dyDescent="0.25">
      <c r="AQ208" s="88"/>
      <c r="AR208" s="88"/>
      <c r="AS208" s="88"/>
      <c r="AT208" s="88"/>
      <c r="AU208" s="88"/>
      <c r="AV208" s="88"/>
      <c r="AW208" s="88"/>
      <c r="AX208" s="88"/>
      <c r="AY208" s="88"/>
      <c r="AZ208" s="88"/>
      <c r="BA208" s="88"/>
      <c r="BB208" s="88"/>
      <c r="BC208" s="88"/>
      <c r="BD208" s="88"/>
      <c r="BE208" s="88"/>
    </row>
    <row r="209" spans="43:57" x14ac:dyDescent="0.25">
      <c r="AQ209" s="88"/>
      <c r="AR209" s="88"/>
      <c r="AS209" s="88"/>
      <c r="AT209" s="88"/>
      <c r="AU209" s="88"/>
      <c r="AV209" s="88"/>
      <c r="AW209" s="88"/>
      <c r="AX209" s="88"/>
      <c r="AY209" s="88"/>
      <c r="AZ209" s="88"/>
      <c r="BA209" s="88"/>
      <c r="BB209" s="88"/>
      <c r="BC209" s="88"/>
      <c r="BD209" s="88"/>
      <c r="BE209" s="88"/>
    </row>
    <row r="210" spans="43:57" x14ac:dyDescent="0.25">
      <c r="AQ210" s="88"/>
      <c r="AR210" s="88"/>
      <c r="AS210" s="88"/>
      <c r="AT210" s="88"/>
      <c r="AU210" s="88"/>
      <c r="AV210" s="88"/>
      <c r="AW210" s="88"/>
      <c r="AX210" s="88"/>
      <c r="AY210" s="88"/>
      <c r="AZ210" s="88"/>
      <c r="BA210" s="88"/>
      <c r="BB210" s="88"/>
      <c r="BC210" s="88"/>
      <c r="BD210" s="88"/>
      <c r="BE210" s="88"/>
    </row>
    <row r="211" spans="43:57" x14ac:dyDescent="0.25">
      <c r="AQ211" s="88"/>
      <c r="AR211" s="88"/>
      <c r="AS211" s="88"/>
      <c r="AT211" s="88"/>
      <c r="AU211" s="88"/>
      <c r="AV211" s="88"/>
      <c r="AW211" s="88"/>
      <c r="AX211" s="88"/>
      <c r="AY211" s="88"/>
      <c r="AZ211" s="88"/>
      <c r="BA211" s="88"/>
      <c r="BB211" s="88"/>
      <c r="BC211" s="88"/>
      <c r="BD211" s="88"/>
      <c r="BE211" s="88"/>
    </row>
    <row r="212" spans="43:57" x14ac:dyDescent="0.25">
      <c r="AQ212" s="88"/>
      <c r="AR212" s="88"/>
      <c r="AS212" s="88"/>
      <c r="AT212" s="88"/>
      <c r="AU212" s="88"/>
      <c r="AV212" s="88"/>
      <c r="AW212" s="88"/>
      <c r="AX212" s="88"/>
      <c r="AY212" s="88"/>
      <c r="AZ212" s="88"/>
      <c r="BA212" s="88"/>
      <c r="BB212" s="88"/>
      <c r="BC212" s="88"/>
      <c r="BD212" s="88"/>
      <c r="BE212" s="88"/>
    </row>
    <row r="213" spans="43:57" x14ac:dyDescent="0.25">
      <c r="AQ213" s="88"/>
      <c r="AR213" s="88"/>
      <c r="AS213" s="88"/>
      <c r="AT213" s="88"/>
      <c r="AU213" s="88"/>
      <c r="AV213" s="88"/>
      <c r="AW213" s="88"/>
      <c r="AX213" s="88"/>
      <c r="AY213" s="88"/>
      <c r="AZ213" s="88"/>
      <c r="BA213" s="88"/>
      <c r="BB213" s="88"/>
      <c r="BC213" s="88"/>
      <c r="BD213" s="88"/>
      <c r="BE213" s="88"/>
    </row>
    <row r="214" spans="43:57" x14ac:dyDescent="0.25">
      <c r="AQ214" s="88"/>
      <c r="AR214" s="88"/>
      <c r="AS214" s="88"/>
      <c r="AT214" s="88"/>
      <c r="AU214" s="88"/>
      <c r="AV214" s="88"/>
      <c r="AW214" s="88"/>
      <c r="AX214" s="88"/>
      <c r="AY214" s="88"/>
      <c r="AZ214" s="88"/>
      <c r="BA214" s="88"/>
      <c r="BB214" s="88"/>
      <c r="BC214" s="88"/>
      <c r="BD214" s="88"/>
      <c r="BE214" s="88"/>
    </row>
    <row r="215" spans="43:57" x14ac:dyDescent="0.25">
      <c r="AQ215" s="88"/>
      <c r="AR215" s="88"/>
      <c r="AS215" s="88"/>
      <c r="AT215" s="88"/>
      <c r="AU215" s="88"/>
      <c r="AV215" s="88"/>
      <c r="AW215" s="88"/>
      <c r="AX215" s="88"/>
      <c r="AY215" s="88"/>
      <c r="AZ215" s="88"/>
      <c r="BA215" s="88"/>
      <c r="BB215" s="88"/>
      <c r="BC215" s="88"/>
      <c r="BD215" s="88"/>
      <c r="BE215" s="88"/>
    </row>
    <row r="216" spans="43:57" x14ac:dyDescent="0.25">
      <c r="AQ216" s="88"/>
      <c r="AR216" s="88"/>
      <c r="AS216" s="88"/>
      <c r="AT216" s="88"/>
      <c r="AU216" s="88"/>
      <c r="AV216" s="88"/>
      <c r="AW216" s="88"/>
      <c r="AX216" s="88"/>
      <c r="AY216" s="88"/>
      <c r="AZ216" s="88"/>
      <c r="BA216" s="88"/>
      <c r="BB216" s="88"/>
      <c r="BC216" s="88"/>
      <c r="BD216" s="88"/>
      <c r="BE216" s="88"/>
    </row>
    <row r="217" spans="43:57" x14ac:dyDescent="0.25">
      <c r="AQ217" s="88"/>
      <c r="AR217" s="88"/>
      <c r="AS217" s="88"/>
      <c r="AT217" s="88"/>
      <c r="AU217" s="88"/>
      <c r="AV217" s="88"/>
      <c r="AW217" s="88"/>
      <c r="AX217" s="88"/>
      <c r="AY217" s="88"/>
      <c r="AZ217" s="88"/>
      <c r="BA217" s="88"/>
      <c r="BB217" s="88"/>
      <c r="BC217" s="88"/>
      <c r="BD217" s="88"/>
      <c r="BE217" s="88"/>
    </row>
    <row r="218" spans="43:57" x14ac:dyDescent="0.25">
      <c r="AQ218" s="88"/>
      <c r="AR218" s="88"/>
      <c r="AS218" s="88"/>
      <c r="AT218" s="88"/>
      <c r="AU218" s="88"/>
      <c r="AV218" s="88"/>
      <c r="AW218" s="88"/>
      <c r="AX218" s="88"/>
      <c r="AY218" s="88"/>
      <c r="AZ218" s="88"/>
      <c r="BA218" s="88"/>
      <c r="BB218" s="88"/>
      <c r="BC218" s="88"/>
      <c r="BD218" s="88"/>
      <c r="BE218" s="88"/>
    </row>
    <row r="219" spans="43:57" x14ac:dyDescent="0.25">
      <c r="AQ219" s="88"/>
      <c r="AR219" s="88"/>
      <c r="AS219" s="88"/>
      <c r="AT219" s="88"/>
      <c r="AU219" s="88"/>
      <c r="AV219" s="88"/>
      <c r="AW219" s="88"/>
      <c r="AX219" s="88"/>
      <c r="AY219" s="88"/>
      <c r="AZ219" s="88"/>
      <c r="BA219" s="88"/>
      <c r="BB219" s="88"/>
      <c r="BC219" s="88"/>
      <c r="BD219" s="88"/>
      <c r="BE219" s="88"/>
    </row>
    <row r="220" spans="43:57" x14ac:dyDescent="0.25">
      <c r="AQ220" s="88"/>
      <c r="AR220" s="88"/>
      <c r="AS220" s="88"/>
      <c r="AT220" s="88"/>
      <c r="AU220" s="88"/>
      <c r="AV220" s="88"/>
      <c r="AW220" s="88"/>
      <c r="AX220" s="88"/>
      <c r="AY220" s="88"/>
      <c r="AZ220" s="88"/>
      <c r="BA220" s="88"/>
      <c r="BB220" s="88"/>
      <c r="BC220" s="88"/>
      <c r="BD220" s="88"/>
      <c r="BE220" s="88"/>
    </row>
    <row r="221" spans="43:57" x14ac:dyDescent="0.25">
      <c r="AQ221" s="88"/>
      <c r="AR221" s="88"/>
      <c r="AS221" s="88"/>
      <c r="AT221" s="88"/>
      <c r="AU221" s="88"/>
      <c r="AV221" s="88"/>
      <c r="AW221" s="88"/>
      <c r="AX221" s="88"/>
      <c r="AY221" s="88"/>
      <c r="AZ221" s="88"/>
      <c r="BA221" s="88"/>
      <c r="BB221" s="88"/>
      <c r="BC221" s="88"/>
      <c r="BD221" s="88"/>
      <c r="BE221" s="88"/>
    </row>
    <row r="222" spans="43:57" x14ac:dyDescent="0.25">
      <c r="AQ222" s="88"/>
      <c r="AR222" s="88"/>
      <c r="AS222" s="88"/>
      <c r="AT222" s="88"/>
      <c r="AU222" s="88"/>
      <c r="AV222" s="88"/>
      <c r="AW222" s="88"/>
      <c r="AX222" s="88"/>
      <c r="AY222" s="88"/>
      <c r="AZ222" s="88"/>
      <c r="BA222" s="88"/>
      <c r="BB222" s="88"/>
      <c r="BC222" s="88"/>
      <c r="BD222" s="88"/>
      <c r="BE222" s="88"/>
    </row>
    <row r="223" spans="43:57" x14ac:dyDescent="0.25">
      <c r="AQ223" s="88"/>
      <c r="AR223" s="88"/>
      <c r="AS223" s="88"/>
      <c r="AT223" s="88"/>
      <c r="AU223" s="88"/>
      <c r="AV223" s="88"/>
      <c r="AW223" s="88"/>
      <c r="AX223" s="88"/>
      <c r="AY223" s="88"/>
      <c r="AZ223" s="88"/>
      <c r="BA223" s="88"/>
      <c r="BB223" s="88"/>
      <c r="BC223" s="88"/>
      <c r="BD223" s="88"/>
      <c r="BE223" s="88"/>
    </row>
    <row r="224" spans="43:57" x14ac:dyDescent="0.25">
      <c r="AQ224" s="88"/>
      <c r="AR224" s="88"/>
      <c r="AS224" s="88"/>
      <c r="AT224" s="88"/>
      <c r="AU224" s="88"/>
      <c r="AV224" s="88"/>
      <c r="AW224" s="88"/>
      <c r="AX224" s="88"/>
      <c r="AY224" s="88"/>
      <c r="AZ224" s="88"/>
      <c r="BA224" s="88"/>
      <c r="BB224" s="88"/>
      <c r="BC224" s="88"/>
      <c r="BD224" s="88"/>
      <c r="BE224" s="88"/>
    </row>
    <row r="225" spans="43:57" x14ac:dyDescent="0.25">
      <c r="AQ225" s="88"/>
      <c r="AR225" s="88"/>
      <c r="AS225" s="88"/>
      <c r="AT225" s="88"/>
      <c r="AU225" s="88"/>
      <c r="AV225" s="88"/>
      <c r="AW225" s="88"/>
      <c r="AX225" s="88"/>
      <c r="AY225" s="88"/>
      <c r="AZ225" s="88"/>
      <c r="BA225" s="88"/>
      <c r="BB225" s="88"/>
      <c r="BC225" s="88"/>
      <c r="BD225" s="88"/>
      <c r="BE225" s="88"/>
    </row>
    <row r="226" spans="43:57" x14ac:dyDescent="0.25">
      <c r="AQ226" s="88"/>
      <c r="AR226" s="88"/>
      <c r="AS226" s="88"/>
      <c r="AT226" s="88"/>
      <c r="AU226" s="88"/>
      <c r="AV226" s="88"/>
      <c r="AW226" s="88"/>
      <c r="AX226" s="88"/>
      <c r="AY226" s="88"/>
      <c r="AZ226" s="88"/>
      <c r="BA226" s="88"/>
      <c r="BB226" s="88"/>
      <c r="BC226" s="88"/>
      <c r="BD226" s="88"/>
      <c r="BE226" s="88"/>
    </row>
    <row r="227" spans="43:57" x14ac:dyDescent="0.25">
      <c r="AQ227" s="88"/>
      <c r="AR227" s="88"/>
      <c r="AS227" s="88"/>
      <c r="AT227" s="88"/>
      <c r="AU227" s="88"/>
      <c r="AV227" s="88"/>
      <c r="AW227" s="88"/>
      <c r="AX227" s="88"/>
      <c r="AY227" s="88"/>
      <c r="AZ227" s="88"/>
      <c r="BA227" s="88"/>
      <c r="BB227" s="88"/>
      <c r="BC227" s="88"/>
      <c r="BD227" s="88"/>
      <c r="BE227" s="88"/>
    </row>
    <row r="228" spans="43:57" x14ac:dyDescent="0.25">
      <c r="AQ228" s="88"/>
      <c r="AR228" s="88"/>
      <c r="AS228" s="88"/>
      <c r="AT228" s="88"/>
      <c r="AU228" s="88"/>
      <c r="AV228" s="88"/>
      <c r="AW228" s="88"/>
      <c r="AX228" s="88"/>
      <c r="AY228" s="88"/>
      <c r="AZ228" s="88"/>
      <c r="BA228" s="88"/>
      <c r="BB228" s="88"/>
      <c r="BC228" s="88"/>
      <c r="BD228" s="88"/>
      <c r="BE228" s="88"/>
    </row>
    <row r="229" spans="43:57" x14ac:dyDescent="0.25">
      <c r="AQ229" s="88"/>
      <c r="AR229" s="88"/>
      <c r="AS229" s="88"/>
      <c r="AT229" s="88"/>
      <c r="AU229" s="88"/>
      <c r="AV229" s="88"/>
      <c r="AW229" s="88"/>
      <c r="AX229" s="88"/>
      <c r="AY229" s="88"/>
      <c r="AZ229" s="88"/>
      <c r="BA229" s="88"/>
      <c r="BB229" s="88"/>
      <c r="BC229" s="88"/>
      <c r="BD229" s="88"/>
      <c r="BE229" s="88"/>
    </row>
    <row r="230" spans="43:57" x14ac:dyDescent="0.25">
      <c r="AQ230" s="88"/>
      <c r="AR230" s="88"/>
      <c r="AS230" s="88"/>
      <c r="AT230" s="88"/>
      <c r="AU230" s="88"/>
      <c r="AV230" s="88"/>
      <c r="AW230" s="88"/>
      <c r="AX230" s="88"/>
      <c r="AY230" s="88"/>
      <c r="AZ230" s="88"/>
      <c r="BA230" s="88"/>
      <c r="BB230" s="88"/>
      <c r="BC230" s="88"/>
      <c r="BD230" s="88"/>
      <c r="BE230" s="88"/>
    </row>
    <row r="231" spans="43:57" x14ac:dyDescent="0.25">
      <c r="AQ231" s="88"/>
      <c r="AR231" s="88"/>
      <c r="AS231" s="88"/>
      <c r="AT231" s="88"/>
      <c r="AU231" s="88"/>
      <c r="AV231" s="88"/>
      <c r="AW231" s="88"/>
      <c r="AX231" s="88"/>
      <c r="AY231" s="88"/>
      <c r="AZ231" s="88"/>
      <c r="BA231" s="88"/>
      <c r="BB231" s="88"/>
      <c r="BC231" s="88"/>
      <c r="BD231" s="88"/>
      <c r="BE231" s="88"/>
    </row>
    <row r="232" spans="43:57" x14ac:dyDescent="0.25">
      <c r="AQ232" s="88"/>
      <c r="AR232" s="88"/>
      <c r="AS232" s="88"/>
      <c r="AT232" s="88"/>
      <c r="AU232" s="88"/>
      <c r="AV232" s="88"/>
      <c r="AW232" s="88"/>
      <c r="AX232" s="88"/>
      <c r="AY232" s="88"/>
      <c r="AZ232" s="88"/>
      <c r="BA232" s="88"/>
      <c r="BB232" s="88"/>
      <c r="BC232" s="88"/>
      <c r="BD232" s="88"/>
      <c r="BE232" s="88"/>
    </row>
    <row r="233" spans="43:57" x14ac:dyDescent="0.25">
      <c r="AQ233" s="88"/>
      <c r="AR233" s="88"/>
      <c r="AS233" s="88"/>
      <c r="AT233" s="88"/>
      <c r="AU233" s="88"/>
      <c r="AV233" s="88"/>
      <c r="AW233" s="88"/>
      <c r="AX233" s="88"/>
      <c r="AY233" s="88"/>
      <c r="AZ233" s="88"/>
      <c r="BA233" s="88"/>
      <c r="BB233" s="88"/>
      <c r="BC233" s="88"/>
      <c r="BD233" s="88"/>
      <c r="BE233" s="88"/>
    </row>
    <row r="234" spans="43:57" x14ac:dyDescent="0.25">
      <c r="AQ234" s="88"/>
      <c r="AR234" s="88"/>
      <c r="AS234" s="88"/>
      <c r="AT234" s="88"/>
      <c r="AU234" s="88"/>
      <c r="AV234" s="88"/>
      <c r="AW234" s="88"/>
      <c r="AX234" s="88"/>
      <c r="AY234" s="88"/>
      <c r="AZ234" s="88"/>
      <c r="BA234" s="88"/>
      <c r="BB234" s="88"/>
      <c r="BC234" s="88"/>
      <c r="BD234" s="88"/>
      <c r="BE234" s="88"/>
    </row>
    <row r="235" spans="43:57" x14ac:dyDescent="0.25">
      <c r="AQ235" s="88"/>
      <c r="AR235" s="88"/>
      <c r="AS235" s="88"/>
      <c r="AT235" s="88"/>
      <c r="AU235" s="88"/>
      <c r="AV235" s="88"/>
      <c r="AW235" s="88"/>
      <c r="AX235" s="88"/>
      <c r="AY235" s="88"/>
      <c r="AZ235" s="88"/>
      <c r="BA235" s="88"/>
      <c r="BB235" s="88"/>
      <c r="BC235" s="88"/>
      <c r="BD235" s="88"/>
      <c r="BE235" s="88"/>
    </row>
    <row r="236" spans="43:57" x14ac:dyDescent="0.25">
      <c r="AQ236" s="88"/>
      <c r="AR236" s="88"/>
      <c r="AS236" s="88"/>
      <c r="AT236" s="88"/>
      <c r="AU236" s="88"/>
      <c r="AV236" s="88"/>
      <c r="AW236" s="88"/>
      <c r="AX236" s="88"/>
      <c r="AY236" s="88"/>
      <c r="AZ236" s="88"/>
      <c r="BA236" s="88"/>
      <c r="BB236" s="88"/>
      <c r="BC236" s="88"/>
      <c r="BD236" s="88"/>
      <c r="BE236" s="88"/>
    </row>
    <row r="237" spans="43:57" x14ac:dyDescent="0.25">
      <c r="AQ237" s="88"/>
      <c r="AR237" s="88"/>
      <c r="AS237" s="88"/>
      <c r="AT237" s="88"/>
      <c r="AU237" s="88"/>
      <c r="AV237" s="88"/>
      <c r="AW237" s="88"/>
      <c r="AX237" s="88"/>
      <c r="AY237" s="88"/>
      <c r="AZ237" s="88"/>
      <c r="BA237" s="88"/>
      <c r="BB237" s="88"/>
      <c r="BC237" s="88"/>
      <c r="BD237" s="88"/>
      <c r="BE237" s="88"/>
    </row>
    <row r="238" spans="43:57" x14ac:dyDescent="0.25">
      <c r="AQ238" s="88"/>
      <c r="AR238" s="88"/>
      <c r="AS238" s="88"/>
      <c r="AT238" s="88"/>
      <c r="AU238" s="88"/>
      <c r="AV238" s="88"/>
      <c r="AW238" s="88"/>
      <c r="AX238" s="88"/>
      <c r="AY238" s="88"/>
      <c r="AZ238" s="88"/>
      <c r="BA238" s="88"/>
      <c r="BB238" s="88"/>
      <c r="BC238" s="88"/>
      <c r="BD238" s="88"/>
      <c r="BE238" s="88"/>
    </row>
    <row r="239" spans="43:57" x14ac:dyDescent="0.25">
      <c r="AQ239" s="88"/>
      <c r="AR239" s="88"/>
      <c r="AS239" s="88"/>
      <c r="AT239" s="88"/>
      <c r="AU239" s="88"/>
      <c r="AV239" s="88"/>
      <c r="AW239" s="88"/>
      <c r="AX239" s="88"/>
      <c r="AY239" s="88"/>
      <c r="AZ239" s="88"/>
      <c r="BA239" s="88"/>
      <c r="BB239" s="88"/>
      <c r="BC239" s="88"/>
      <c r="BD239" s="88"/>
      <c r="BE239" s="88"/>
    </row>
    <row r="240" spans="43:57" x14ac:dyDescent="0.25">
      <c r="AQ240" s="88"/>
      <c r="AR240" s="88"/>
      <c r="AS240" s="88"/>
      <c r="AT240" s="88"/>
      <c r="AU240" s="88"/>
      <c r="AV240" s="88"/>
      <c r="AW240" s="88"/>
      <c r="AX240" s="88"/>
      <c r="AY240" s="88"/>
      <c r="AZ240" s="88"/>
      <c r="BA240" s="88"/>
      <c r="BB240" s="88"/>
      <c r="BC240" s="88"/>
      <c r="BD240" s="88"/>
      <c r="BE240" s="88"/>
    </row>
    <row r="241" spans="43:57" x14ac:dyDescent="0.25">
      <c r="AQ241" s="88"/>
      <c r="AR241" s="88"/>
      <c r="AS241" s="88"/>
      <c r="AT241" s="88"/>
      <c r="AU241" s="88"/>
      <c r="AV241" s="88"/>
      <c r="AW241" s="88"/>
      <c r="AX241" s="88"/>
      <c r="AY241" s="88"/>
      <c r="AZ241" s="88"/>
      <c r="BA241" s="88"/>
      <c r="BB241" s="88"/>
      <c r="BC241" s="88"/>
      <c r="BD241" s="88"/>
      <c r="BE241" s="88"/>
    </row>
    <row r="242" spans="43:57" x14ac:dyDescent="0.25">
      <c r="AQ242" s="88"/>
      <c r="AR242" s="88"/>
      <c r="AS242" s="88"/>
      <c r="AT242" s="88"/>
      <c r="AU242" s="88"/>
      <c r="AV242" s="88"/>
      <c r="AW242" s="88"/>
      <c r="AX242" s="88"/>
      <c r="AY242" s="88"/>
      <c r="AZ242" s="88"/>
      <c r="BA242" s="88"/>
      <c r="BB242" s="88"/>
      <c r="BC242" s="88"/>
      <c r="BD242" s="88"/>
      <c r="BE242" s="88"/>
    </row>
    <row r="243" spans="43:57" x14ac:dyDescent="0.25">
      <c r="AQ243" s="88"/>
      <c r="AR243" s="88"/>
      <c r="AS243" s="88"/>
      <c r="AT243" s="88"/>
      <c r="AU243" s="88"/>
      <c r="AV243" s="88"/>
      <c r="AW243" s="88"/>
      <c r="AX243" s="88"/>
      <c r="AY243" s="88"/>
      <c r="AZ243" s="88"/>
      <c r="BA243" s="88"/>
      <c r="BB243" s="88"/>
      <c r="BC243" s="88"/>
      <c r="BD243" s="88"/>
      <c r="BE243" s="88"/>
    </row>
    <row r="244" spans="43:57" x14ac:dyDescent="0.25">
      <c r="AQ244" s="88"/>
      <c r="AR244" s="88"/>
      <c r="AS244" s="88"/>
      <c r="AT244" s="88"/>
      <c r="AU244" s="88"/>
      <c r="AV244" s="88"/>
      <c r="AW244" s="88"/>
      <c r="AX244" s="88"/>
      <c r="AY244" s="88"/>
      <c r="AZ244" s="88"/>
      <c r="BA244" s="88"/>
      <c r="BB244" s="88"/>
      <c r="BC244" s="88"/>
      <c r="BD244" s="88"/>
      <c r="BE244" s="88"/>
    </row>
    <row r="245" spans="43:57" x14ac:dyDescent="0.25">
      <c r="AQ245" s="88"/>
      <c r="AR245" s="88"/>
      <c r="AS245" s="88"/>
      <c r="AT245" s="88"/>
      <c r="AU245" s="88"/>
      <c r="AV245" s="88"/>
      <c r="AW245" s="88"/>
      <c r="AX245" s="88"/>
      <c r="AY245" s="88"/>
      <c r="AZ245" s="88"/>
      <c r="BA245" s="88"/>
      <c r="BB245" s="88"/>
      <c r="BC245" s="88"/>
      <c r="BD245" s="88"/>
      <c r="BE245" s="88"/>
    </row>
    <row r="246" spans="43:57" x14ac:dyDescent="0.25">
      <c r="AQ246" s="88"/>
      <c r="AR246" s="88"/>
      <c r="AS246" s="88"/>
      <c r="AT246" s="88"/>
      <c r="AU246" s="88"/>
      <c r="AV246" s="88"/>
      <c r="AW246" s="88"/>
      <c r="AX246" s="88"/>
      <c r="AY246" s="88"/>
      <c r="AZ246" s="88"/>
      <c r="BA246" s="88"/>
      <c r="BB246" s="88"/>
      <c r="BC246" s="88"/>
      <c r="BD246" s="88"/>
      <c r="BE246" s="88"/>
    </row>
    <row r="247" spans="43:57" x14ac:dyDescent="0.25">
      <c r="AQ247" s="88"/>
      <c r="AR247" s="88"/>
      <c r="AS247" s="88"/>
      <c r="AT247" s="88"/>
      <c r="AU247" s="88"/>
      <c r="AV247" s="88"/>
      <c r="AW247" s="88"/>
      <c r="AX247" s="88"/>
      <c r="AY247" s="88"/>
      <c r="AZ247" s="88"/>
      <c r="BA247" s="88"/>
      <c r="BB247" s="88"/>
      <c r="BC247" s="88"/>
      <c r="BD247" s="88"/>
      <c r="BE247" s="88"/>
    </row>
    <row r="248" spans="43:57" x14ac:dyDescent="0.25">
      <c r="AQ248" s="88"/>
      <c r="AR248" s="88"/>
      <c r="AS248" s="88"/>
      <c r="AT248" s="88"/>
      <c r="AU248" s="88"/>
      <c r="AV248" s="88"/>
      <c r="AW248" s="88"/>
      <c r="AX248" s="88"/>
      <c r="AY248" s="88"/>
      <c r="AZ248" s="88"/>
      <c r="BA248" s="88"/>
      <c r="BB248" s="88"/>
      <c r="BC248" s="88"/>
      <c r="BD248" s="88"/>
      <c r="BE248" s="88"/>
    </row>
    <row r="249" spans="43:57" x14ac:dyDescent="0.25">
      <c r="AQ249" s="88"/>
      <c r="AR249" s="88"/>
      <c r="AS249" s="88"/>
      <c r="AT249" s="88"/>
      <c r="AU249" s="88"/>
      <c r="AV249" s="88"/>
      <c r="AW249" s="88"/>
      <c r="AX249" s="88"/>
      <c r="AY249" s="88"/>
      <c r="AZ249" s="88"/>
      <c r="BA249" s="88"/>
      <c r="BB249" s="88"/>
      <c r="BC249" s="88"/>
      <c r="BD249" s="88"/>
      <c r="BE249" s="88"/>
    </row>
    <row r="250" spans="43:57" x14ac:dyDescent="0.25">
      <c r="AQ250" s="88"/>
      <c r="AR250" s="88"/>
      <c r="AS250" s="88"/>
      <c r="AT250" s="88"/>
      <c r="AU250" s="88"/>
      <c r="AV250" s="88"/>
      <c r="AW250" s="88"/>
      <c r="AX250" s="88"/>
      <c r="AY250" s="88"/>
      <c r="AZ250" s="88"/>
      <c r="BA250" s="88"/>
      <c r="BB250" s="88"/>
      <c r="BC250" s="88"/>
      <c r="BD250" s="88"/>
      <c r="BE250" s="88"/>
    </row>
    <row r="251" spans="43:57" x14ac:dyDescent="0.25">
      <c r="AQ251" s="88"/>
      <c r="AR251" s="88"/>
      <c r="AS251" s="88"/>
      <c r="AT251" s="88"/>
      <c r="AU251" s="88"/>
      <c r="AV251" s="88"/>
      <c r="AW251" s="88"/>
      <c r="AX251" s="88"/>
      <c r="AY251" s="88"/>
      <c r="AZ251" s="88"/>
      <c r="BA251" s="88"/>
      <c r="BB251" s="88"/>
      <c r="BC251" s="88"/>
      <c r="BD251" s="88"/>
      <c r="BE251" s="88"/>
    </row>
    <row r="252" spans="43:57" x14ac:dyDescent="0.25">
      <c r="AQ252" s="88"/>
      <c r="AR252" s="88"/>
      <c r="AS252" s="88"/>
      <c r="AT252" s="88"/>
      <c r="AU252" s="88"/>
      <c r="AV252" s="88"/>
      <c r="AW252" s="88"/>
      <c r="AX252" s="88"/>
      <c r="AY252" s="88"/>
      <c r="AZ252" s="88"/>
      <c r="BA252" s="88"/>
      <c r="BB252" s="88"/>
      <c r="BC252" s="88"/>
      <c r="BD252" s="88"/>
      <c r="BE252" s="88"/>
    </row>
    <row r="253" spans="43:57" x14ac:dyDescent="0.25">
      <c r="AQ253" s="88"/>
      <c r="AR253" s="88"/>
      <c r="AS253" s="88"/>
      <c r="AT253" s="88"/>
      <c r="AU253" s="88"/>
      <c r="AV253" s="88"/>
      <c r="AW253" s="88"/>
      <c r="AX253" s="88"/>
      <c r="AY253" s="88"/>
      <c r="AZ253" s="88"/>
      <c r="BA253" s="88"/>
      <c r="BB253" s="88"/>
      <c r="BC253" s="88"/>
      <c r="BD253" s="88"/>
      <c r="BE253" s="88"/>
    </row>
    <row r="254" spans="43:57" x14ac:dyDescent="0.25">
      <c r="AQ254" s="88"/>
      <c r="AR254" s="88"/>
      <c r="AS254" s="88"/>
      <c r="AT254" s="88"/>
      <c r="AU254" s="88"/>
      <c r="AV254" s="88"/>
      <c r="AW254" s="88"/>
      <c r="AX254" s="88"/>
      <c r="AY254" s="88"/>
      <c r="AZ254" s="88"/>
      <c r="BA254" s="88"/>
      <c r="BB254" s="88"/>
      <c r="BC254" s="88"/>
      <c r="BD254" s="88"/>
      <c r="BE254" s="88"/>
    </row>
    <row r="255" spans="43:57" x14ac:dyDescent="0.25">
      <c r="AQ255" s="88"/>
      <c r="AR255" s="88"/>
      <c r="AS255" s="88"/>
      <c r="AT255" s="88"/>
      <c r="AU255" s="88"/>
      <c r="AV255" s="88"/>
      <c r="AW255" s="88"/>
      <c r="AX255" s="88"/>
      <c r="AY255" s="88"/>
      <c r="AZ255" s="88"/>
      <c r="BA255" s="88"/>
      <c r="BB255" s="88"/>
      <c r="BC255" s="88"/>
      <c r="BD255" s="88"/>
      <c r="BE255" s="88"/>
    </row>
    <row r="256" spans="43:57" x14ac:dyDescent="0.25">
      <c r="AQ256" s="88"/>
      <c r="AR256" s="88"/>
      <c r="AS256" s="88"/>
      <c r="AT256" s="88"/>
      <c r="AU256" s="88"/>
      <c r="AV256" s="88"/>
      <c r="AW256" s="88"/>
      <c r="AX256" s="88"/>
      <c r="AY256" s="88"/>
      <c r="AZ256" s="88"/>
      <c r="BA256" s="88"/>
      <c r="BB256" s="88"/>
      <c r="BC256" s="88"/>
      <c r="BD256" s="88"/>
      <c r="BE256" s="88"/>
    </row>
    <row r="257" spans="43:57" x14ac:dyDescent="0.25">
      <c r="AQ257" s="88"/>
      <c r="AR257" s="88"/>
      <c r="AS257" s="88"/>
      <c r="AT257" s="88"/>
      <c r="AU257" s="88"/>
      <c r="AV257" s="88"/>
      <c r="AW257" s="88"/>
      <c r="AX257" s="88"/>
      <c r="AY257" s="88"/>
      <c r="AZ257" s="88"/>
      <c r="BA257" s="88"/>
      <c r="BB257" s="88"/>
      <c r="BC257" s="88"/>
      <c r="BD257" s="88"/>
      <c r="BE257" s="88"/>
    </row>
    <row r="258" spans="43:57" x14ac:dyDescent="0.25">
      <c r="AQ258" s="88"/>
      <c r="AR258" s="88"/>
      <c r="AS258" s="88"/>
      <c r="AT258" s="88"/>
      <c r="AU258" s="88"/>
      <c r="AV258" s="88"/>
      <c r="AW258" s="88"/>
      <c r="AX258" s="88"/>
      <c r="AY258" s="88"/>
      <c r="AZ258" s="88"/>
      <c r="BA258" s="88"/>
      <c r="BB258" s="88"/>
      <c r="BC258" s="88"/>
      <c r="BD258" s="88"/>
      <c r="BE258" s="88"/>
    </row>
    <row r="259" spans="43:57" x14ac:dyDescent="0.25">
      <c r="AQ259" s="88"/>
      <c r="AR259" s="88"/>
      <c r="AS259" s="88"/>
      <c r="AT259" s="88"/>
      <c r="AU259" s="88"/>
      <c r="AV259" s="88"/>
      <c r="AW259" s="88"/>
      <c r="AX259" s="88"/>
      <c r="AY259" s="88"/>
      <c r="AZ259" s="88"/>
      <c r="BA259" s="88"/>
      <c r="BB259" s="88"/>
      <c r="BC259" s="88"/>
      <c r="BD259" s="88"/>
      <c r="BE259" s="88"/>
    </row>
    <row r="260" spans="43:57" x14ac:dyDescent="0.25">
      <c r="AQ260" s="88"/>
      <c r="AR260" s="88"/>
      <c r="AS260" s="88"/>
      <c r="AT260" s="88"/>
      <c r="AU260" s="88"/>
      <c r="AV260" s="88"/>
      <c r="AW260" s="88"/>
      <c r="AX260" s="88"/>
      <c r="AY260" s="88"/>
      <c r="AZ260" s="88"/>
      <c r="BA260" s="88"/>
      <c r="BB260" s="88"/>
      <c r="BC260" s="88"/>
      <c r="BD260" s="88"/>
      <c r="BE260" s="88"/>
    </row>
    <row r="261" spans="43:57" x14ac:dyDescent="0.25">
      <c r="AQ261" s="88"/>
      <c r="AR261" s="88"/>
      <c r="AS261" s="88"/>
      <c r="AT261" s="88"/>
      <c r="AU261" s="88"/>
      <c r="AV261" s="88"/>
      <c r="AW261" s="88"/>
      <c r="AX261" s="88"/>
      <c r="AY261" s="88"/>
      <c r="AZ261" s="88"/>
      <c r="BA261" s="88"/>
      <c r="BB261" s="88"/>
      <c r="BC261" s="88"/>
      <c r="BD261" s="88"/>
      <c r="BE261" s="88"/>
    </row>
    <row r="262" spans="43:57" x14ac:dyDescent="0.25">
      <c r="AQ262" s="88"/>
      <c r="AR262" s="88"/>
      <c r="AS262" s="88"/>
      <c r="AT262" s="88"/>
      <c r="AU262" s="88"/>
      <c r="AV262" s="88"/>
      <c r="AW262" s="88"/>
      <c r="AX262" s="88"/>
      <c r="AY262" s="88"/>
      <c r="AZ262" s="88"/>
      <c r="BA262" s="88"/>
      <c r="BB262" s="88"/>
      <c r="BC262" s="88"/>
      <c r="BD262" s="88"/>
      <c r="BE262" s="88"/>
    </row>
    <row r="263" spans="43:57" x14ac:dyDescent="0.25">
      <c r="AQ263" s="88"/>
      <c r="AR263" s="88"/>
      <c r="AS263" s="88"/>
      <c r="AT263" s="88"/>
      <c r="AU263" s="88"/>
      <c r="AV263" s="88"/>
      <c r="AW263" s="88"/>
      <c r="AX263" s="88"/>
      <c r="AY263" s="88"/>
      <c r="AZ263" s="88"/>
      <c r="BA263" s="88"/>
      <c r="BB263" s="88"/>
      <c r="BC263" s="88"/>
      <c r="BD263" s="88"/>
      <c r="BE263" s="88"/>
    </row>
    <row r="264" spans="43:57" x14ac:dyDescent="0.25">
      <c r="AQ264" s="88"/>
      <c r="AR264" s="88"/>
      <c r="AS264" s="88"/>
      <c r="AT264" s="88"/>
      <c r="AU264" s="88"/>
      <c r="AV264" s="88"/>
      <c r="AW264" s="88"/>
      <c r="AX264" s="88"/>
      <c r="AY264" s="88"/>
      <c r="AZ264" s="88"/>
      <c r="BA264" s="88"/>
      <c r="BB264" s="88"/>
      <c r="BC264" s="88"/>
      <c r="BD264" s="88"/>
      <c r="BE264" s="88"/>
    </row>
    <row r="265" spans="43:57" x14ac:dyDescent="0.25">
      <c r="AQ265" s="88"/>
      <c r="AR265" s="88"/>
      <c r="AS265" s="88"/>
      <c r="AT265" s="88"/>
      <c r="AU265" s="88"/>
      <c r="AV265" s="88"/>
      <c r="AW265" s="88"/>
      <c r="AX265" s="88"/>
      <c r="AY265" s="88"/>
      <c r="AZ265" s="88"/>
      <c r="BA265" s="88"/>
      <c r="BB265" s="88"/>
      <c r="BC265" s="88"/>
      <c r="BD265" s="88"/>
      <c r="BE265" s="88"/>
    </row>
    <row r="266" spans="43:57" x14ac:dyDescent="0.25">
      <c r="AQ266" s="88"/>
      <c r="AR266" s="88"/>
      <c r="AS266" s="88"/>
      <c r="AT266" s="88"/>
      <c r="AU266" s="88"/>
      <c r="AV266" s="88"/>
      <c r="AW266" s="88"/>
      <c r="AX266" s="88"/>
      <c r="AY266" s="88"/>
      <c r="AZ266" s="88"/>
      <c r="BA266" s="88"/>
      <c r="BB266" s="88"/>
      <c r="BC266" s="88"/>
      <c r="BD266" s="88"/>
      <c r="BE266" s="88"/>
    </row>
    <row r="267" spans="43:57" x14ac:dyDescent="0.25">
      <c r="AQ267" s="88"/>
      <c r="AR267" s="88"/>
      <c r="AS267" s="88"/>
      <c r="AT267" s="88"/>
      <c r="AU267" s="88"/>
      <c r="AV267" s="88"/>
      <c r="AW267" s="88"/>
      <c r="AX267" s="88"/>
      <c r="AY267" s="88"/>
      <c r="AZ267" s="88"/>
      <c r="BA267" s="88"/>
      <c r="BB267" s="88"/>
      <c r="BC267" s="88"/>
      <c r="BD267" s="88"/>
      <c r="BE267" s="88"/>
    </row>
    <row r="268" spans="43:57" x14ac:dyDescent="0.25">
      <c r="AQ268" s="88"/>
      <c r="AR268" s="88"/>
      <c r="AS268" s="88"/>
      <c r="AT268" s="88"/>
      <c r="AU268" s="88"/>
      <c r="AV268" s="88"/>
      <c r="AW268" s="88"/>
      <c r="AX268" s="88"/>
      <c r="AY268" s="88"/>
      <c r="AZ268" s="88"/>
      <c r="BA268" s="88"/>
      <c r="BB268" s="88"/>
      <c r="BC268" s="88"/>
      <c r="BD268" s="88"/>
      <c r="BE268" s="88"/>
    </row>
    <row r="269" spans="43:57" x14ac:dyDescent="0.25">
      <c r="AQ269" s="88"/>
      <c r="AR269" s="88"/>
      <c r="AS269" s="88"/>
      <c r="AT269" s="88"/>
      <c r="AU269" s="88"/>
      <c r="AV269" s="88"/>
      <c r="AW269" s="88"/>
      <c r="AX269" s="88"/>
      <c r="AY269" s="88"/>
      <c r="AZ269" s="88"/>
      <c r="BA269" s="88"/>
      <c r="BB269" s="88"/>
      <c r="BC269" s="88"/>
      <c r="BD269" s="88"/>
      <c r="BE269" s="88"/>
    </row>
    <row r="270" spans="43:57" x14ac:dyDescent="0.25">
      <c r="AQ270" s="88"/>
      <c r="AR270" s="88"/>
      <c r="AS270" s="88"/>
      <c r="AT270" s="88"/>
      <c r="AU270" s="88"/>
      <c r="AV270" s="88"/>
      <c r="AW270" s="88"/>
      <c r="AX270" s="88"/>
      <c r="AY270" s="88"/>
      <c r="AZ270" s="88"/>
      <c r="BA270" s="88"/>
      <c r="BB270" s="88"/>
      <c r="BC270" s="88"/>
      <c r="BD270" s="88"/>
      <c r="BE270" s="88"/>
    </row>
    <row r="271" spans="43:57" x14ac:dyDescent="0.25">
      <c r="AQ271" s="88"/>
      <c r="AR271" s="88"/>
      <c r="AS271" s="88"/>
      <c r="AT271" s="88"/>
      <c r="AU271" s="88"/>
      <c r="AV271" s="88"/>
      <c r="AW271" s="88"/>
      <c r="AX271" s="88"/>
      <c r="AY271" s="88"/>
      <c r="AZ271" s="88"/>
      <c r="BA271" s="88"/>
      <c r="BB271" s="88"/>
      <c r="BC271" s="88"/>
      <c r="BD271" s="88"/>
      <c r="BE271" s="88"/>
    </row>
    <row r="272" spans="43:57" x14ac:dyDescent="0.25">
      <c r="AQ272" s="88"/>
      <c r="AR272" s="88"/>
      <c r="AS272" s="88"/>
      <c r="AT272" s="88"/>
      <c r="AU272" s="88"/>
      <c r="AV272" s="88"/>
      <c r="AW272" s="88"/>
      <c r="AX272" s="88"/>
      <c r="AY272" s="88"/>
      <c r="AZ272" s="88"/>
      <c r="BA272" s="88"/>
      <c r="BB272" s="88"/>
      <c r="BC272" s="88"/>
      <c r="BD272" s="88"/>
      <c r="BE272" s="88"/>
    </row>
    <row r="273" spans="43:57" x14ac:dyDescent="0.25">
      <c r="AQ273" s="88"/>
      <c r="AR273" s="88"/>
      <c r="AS273" s="88"/>
      <c r="AT273" s="88"/>
      <c r="AU273" s="88"/>
      <c r="AV273" s="88"/>
      <c r="AW273" s="88"/>
      <c r="AX273" s="88"/>
      <c r="AY273" s="88"/>
      <c r="AZ273" s="88"/>
      <c r="BA273" s="88"/>
      <c r="BB273" s="88"/>
      <c r="BC273" s="88"/>
      <c r="BD273" s="88"/>
      <c r="BE273" s="88"/>
    </row>
    <row r="274" spans="43:57" x14ac:dyDescent="0.25">
      <c r="AQ274" s="88"/>
      <c r="AR274" s="88"/>
      <c r="AS274" s="88"/>
      <c r="AT274" s="88"/>
      <c r="AU274" s="88"/>
      <c r="AV274" s="88"/>
      <c r="AW274" s="88"/>
      <c r="AX274" s="88"/>
      <c r="AY274" s="88"/>
      <c r="AZ274" s="88"/>
      <c r="BA274" s="88"/>
      <c r="BB274" s="88"/>
      <c r="BC274" s="88"/>
      <c r="BD274" s="88"/>
      <c r="BE274" s="88"/>
    </row>
    <row r="275" spans="43:57" x14ac:dyDescent="0.25">
      <c r="AQ275" s="88"/>
      <c r="AR275" s="88"/>
      <c r="AS275" s="88"/>
      <c r="AT275" s="88"/>
      <c r="AU275" s="88"/>
      <c r="AV275" s="88"/>
      <c r="AW275" s="88"/>
      <c r="AX275" s="88"/>
      <c r="AY275" s="88"/>
      <c r="AZ275" s="88"/>
      <c r="BA275" s="88"/>
      <c r="BB275" s="88"/>
      <c r="BC275" s="88"/>
      <c r="BD275" s="88"/>
      <c r="BE275" s="88"/>
    </row>
    <row r="276" spans="43:57" x14ac:dyDescent="0.25">
      <c r="AQ276" s="88"/>
      <c r="AR276" s="88"/>
      <c r="AS276" s="88"/>
      <c r="AT276" s="88"/>
      <c r="AU276" s="88"/>
      <c r="AV276" s="88"/>
      <c r="AW276" s="88"/>
      <c r="AX276" s="88"/>
      <c r="AY276" s="88"/>
      <c r="AZ276" s="88"/>
      <c r="BA276" s="88"/>
      <c r="BB276" s="88"/>
      <c r="BC276" s="88"/>
      <c r="BD276" s="88"/>
      <c r="BE276" s="88"/>
    </row>
    <row r="277" spans="43:57" x14ac:dyDescent="0.25">
      <c r="AQ277" s="88"/>
      <c r="AR277" s="88"/>
      <c r="AS277" s="88"/>
      <c r="AT277" s="88"/>
      <c r="AU277" s="88"/>
      <c r="AV277" s="88"/>
      <c r="AW277" s="88"/>
      <c r="AX277" s="88"/>
      <c r="AY277" s="88"/>
      <c r="AZ277" s="88"/>
      <c r="BA277" s="88"/>
      <c r="BB277" s="88"/>
      <c r="BC277" s="88"/>
      <c r="BD277" s="88"/>
      <c r="BE277" s="88"/>
    </row>
    <row r="278" spans="43:57" x14ac:dyDescent="0.25">
      <c r="AQ278" s="88"/>
      <c r="AR278" s="88"/>
      <c r="AS278" s="88"/>
      <c r="AT278" s="88"/>
      <c r="AU278" s="88"/>
      <c r="AV278" s="88"/>
      <c r="AW278" s="88"/>
      <c r="AX278" s="88"/>
      <c r="AY278" s="88"/>
      <c r="AZ278" s="88"/>
      <c r="BA278" s="88"/>
      <c r="BB278" s="88"/>
      <c r="BC278" s="88"/>
      <c r="BD278" s="88"/>
      <c r="BE278" s="88"/>
    </row>
    <row r="279" spans="43:57" x14ac:dyDescent="0.25">
      <c r="AQ279" s="88"/>
      <c r="AR279" s="88"/>
      <c r="AS279" s="88"/>
      <c r="AT279" s="88"/>
      <c r="AU279" s="88"/>
      <c r="AV279" s="88"/>
      <c r="AW279" s="88"/>
      <c r="AX279" s="88"/>
      <c r="AY279" s="88"/>
      <c r="AZ279" s="88"/>
      <c r="BA279" s="88"/>
      <c r="BB279" s="88"/>
      <c r="BC279" s="88"/>
      <c r="BD279" s="88"/>
      <c r="BE279" s="88"/>
    </row>
    <row r="280" spans="43:57" x14ac:dyDescent="0.25">
      <c r="AQ280" s="88"/>
      <c r="AR280" s="88"/>
      <c r="AS280" s="88"/>
      <c r="AT280" s="88"/>
      <c r="AU280" s="88"/>
      <c r="AV280" s="88"/>
      <c r="AW280" s="88"/>
      <c r="AX280" s="88"/>
      <c r="AY280" s="88"/>
      <c r="AZ280" s="88"/>
      <c r="BA280" s="88"/>
      <c r="BB280" s="88"/>
      <c r="BC280" s="88"/>
      <c r="BD280" s="88"/>
      <c r="BE280" s="88"/>
    </row>
    <row r="281" spans="43:57" x14ac:dyDescent="0.25">
      <c r="AQ281" s="88"/>
      <c r="AR281" s="88"/>
      <c r="AS281" s="88"/>
      <c r="AT281" s="88"/>
      <c r="AU281" s="88"/>
      <c r="AV281" s="88"/>
      <c r="AW281" s="88"/>
      <c r="AX281" s="88"/>
      <c r="AY281" s="88"/>
      <c r="AZ281" s="88"/>
      <c r="BA281" s="88"/>
      <c r="BB281" s="88"/>
      <c r="BC281" s="88"/>
      <c r="BD281" s="88"/>
      <c r="BE281" s="88"/>
    </row>
    <row r="282" spans="43:57" x14ac:dyDescent="0.25">
      <c r="AQ282" s="88"/>
      <c r="AR282" s="88"/>
      <c r="AS282" s="88"/>
      <c r="AT282" s="88"/>
      <c r="AU282" s="88"/>
      <c r="AV282" s="88"/>
      <c r="AW282" s="88"/>
      <c r="AX282" s="88"/>
      <c r="AY282" s="88"/>
      <c r="AZ282" s="88"/>
      <c r="BA282" s="88"/>
      <c r="BB282" s="88"/>
      <c r="BC282" s="88"/>
      <c r="BD282" s="88"/>
      <c r="BE282" s="88"/>
    </row>
    <row r="283" spans="43:57" x14ac:dyDescent="0.25">
      <c r="AQ283" s="88"/>
      <c r="AR283" s="88"/>
      <c r="AS283" s="88"/>
      <c r="AT283" s="88"/>
      <c r="AU283" s="88"/>
      <c r="AV283" s="88"/>
      <c r="AW283" s="88"/>
      <c r="AX283" s="88"/>
      <c r="AY283" s="88"/>
      <c r="AZ283" s="88"/>
      <c r="BA283" s="88"/>
      <c r="BB283" s="88"/>
      <c r="BC283" s="88"/>
      <c r="BD283" s="88"/>
      <c r="BE283" s="88"/>
    </row>
    <row r="284" spans="43:57" x14ac:dyDescent="0.25">
      <c r="AQ284" s="88"/>
      <c r="AR284" s="88"/>
      <c r="AS284" s="88"/>
      <c r="AT284" s="88"/>
      <c r="AU284" s="88"/>
      <c r="AV284" s="88"/>
      <c r="AW284" s="88"/>
      <c r="AX284" s="88"/>
      <c r="AY284" s="88"/>
      <c r="AZ284" s="88"/>
      <c r="BA284" s="88"/>
      <c r="BB284" s="88"/>
      <c r="BC284" s="88"/>
      <c r="BD284" s="88"/>
      <c r="BE284" s="88"/>
    </row>
    <row r="285" spans="43:57" x14ac:dyDescent="0.25">
      <c r="AQ285" s="88"/>
      <c r="AR285" s="88"/>
      <c r="AS285" s="88"/>
      <c r="AT285" s="88"/>
      <c r="AU285" s="88"/>
      <c r="AV285" s="88"/>
      <c r="AW285" s="88"/>
      <c r="AX285" s="88"/>
      <c r="AY285" s="88"/>
      <c r="AZ285" s="88"/>
      <c r="BA285" s="88"/>
      <c r="BB285" s="88"/>
      <c r="BC285" s="88"/>
      <c r="BD285" s="88"/>
      <c r="BE285" s="88"/>
    </row>
    <row r="286" spans="43:57" x14ac:dyDescent="0.25">
      <c r="AQ286" s="88"/>
      <c r="AR286" s="88"/>
      <c r="AS286" s="88"/>
      <c r="AT286" s="88"/>
      <c r="AU286" s="88"/>
      <c r="AV286" s="88"/>
      <c r="AW286" s="88"/>
      <c r="AX286" s="88"/>
      <c r="AY286" s="88"/>
      <c r="AZ286" s="88"/>
      <c r="BA286" s="88"/>
      <c r="BB286" s="88"/>
      <c r="BC286" s="88"/>
      <c r="BD286" s="88"/>
      <c r="BE286" s="88"/>
    </row>
    <row r="287" spans="43:57" x14ac:dyDescent="0.25">
      <c r="AQ287" s="88"/>
      <c r="AR287" s="88"/>
      <c r="AS287" s="88"/>
      <c r="AT287" s="88"/>
      <c r="AU287" s="88"/>
      <c r="AV287" s="88"/>
      <c r="AW287" s="88"/>
      <c r="AX287" s="88"/>
      <c r="AY287" s="88"/>
      <c r="AZ287" s="88"/>
      <c r="BA287" s="88"/>
      <c r="BB287" s="88"/>
      <c r="BC287" s="88"/>
      <c r="BD287" s="88"/>
      <c r="BE287" s="88"/>
    </row>
    <row r="288" spans="43:57" x14ac:dyDescent="0.25">
      <c r="AQ288" s="88"/>
      <c r="AR288" s="88"/>
      <c r="AS288" s="88"/>
      <c r="AT288" s="88"/>
      <c r="AU288" s="88"/>
      <c r="AV288" s="88"/>
      <c r="AW288" s="88"/>
      <c r="AX288" s="88"/>
      <c r="AY288" s="88"/>
      <c r="AZ288" s="88"/>
      <c r="BA288" s="88"/>
      <c r="BB288" s="88"/>
      <c r="BC288" s="88"/>
      <c r="BD288" s="88"/>
      <c r="BE288" s="88"/>
    </row>
    <row r="289" spans="43:57" x14ac:dyDescent="0.25">
      <c r="AQ289" s="88"/>
      <c r="AR289" s="88"/>
      <c r="AS289" s="88"/>
      <c r="AT289" s="88"/>
      <c r="AU289" s="88"/>
      <c r="AV289" s="88"/>
      <c r="AW289" s="88"/>
      <c r="AX289" s="88"/>
      <c r="AY289" s="88"/>
      <c r="AZ289" s="88"/>
      <c r="BA289" s="88"/>
      <c r="BB289" s="88"/>
      <c r="BC289" s="88"/>
      <c r="BD289" s="88"/>
      <c r="BE289" s="88"/>
    </row>
    <row r="290" spans="43:57" x14ac:dyDescent="0.25">
      <c r="AQ290" s="88"/>
      <c r="AR290" s="88"/>
      <c r="AS290" s="88"/>
      <c r="AT290" s="88"/>
      <c r="AU290" s="88"/>
      <c r="AV290" s="88"/>
      <c r="AW290" s="88"/>
      <c r="AX290" s="88"/>
      <c r="AY290" s="88"/>
      <c r="AZ290" s="88"/>
      <c r="BA290" s="88"/>
      <c r="BB290" s="88"/>
      <c r="BC290" s="88"/>
      <c r="BD290" s="88"/>
      <c r="BE290" s="88"/>
    </row>
    <row r="291" spans="43:57" x14ac:dyDescent="0.25">
      <c r="AQ291" s="88"/>
      <c r="AR291" s="88"/>
      <c r="AS291" s="88"/>
      <c r="AT291" s="88"/>
      <c r="AU291" s="88"/>
      <c r="AV291" s="88"/>
      <c r="AW291" s="88"/>
      <c r="AX291" s="88"/>
      <c r="AY291" s="88"/>
      <c r="AZ291" s="88"/>
      <c r="BA291" s="88"/>
      <c r="BB291" s="88"/>
      <c r="BC291" s="88"/>
      <c r="BD291" s="88"/>
      <c r="BE291" s="88"/>
    </row>
    <row r="292" spans="43:57" x14ac:dyDescent="0.25">
      <c r="AQ292" s="88"/>
      <c r="AR292" s="88"/>
      <c r="AS292" s="88"/>
      <c r="AT292" s="88"/>
      <c r="AU292" s="88"/>
      <c r="AV292" s="88"/>
      <c r="AW292" s="88"/>
      <c r="AX292" s="88"/>
      <c r="AY292" s="88"/>
      <c r="AZ292" s="88"/>
      <c r="BA292" s="88"/>
      <c r="BB292" s="88"/>
      <c r="BC292" s="88"/>
      <c r="BD292" s="88"/>
      <c r="BE292" s="88"/>
    </row>
    <row r="293" spans="43:57" x14ac:dyDescent="0.25">
      <c r="AQ293" s="88"/>
      <c r="AR293" s="88"/>
      <c r="AS293" s="88"/>
      <c r="AT293" s="88"/>
      <c r="AU293" s="88"/>
      <c r="AV293" s="88"/>
      <c r="AW293" s="88"/>
      <c r="AX293" s="88"/>
      <c r="AY293" s="88"/>
      <c r="AZ293" s="88"/>
      <c r="BA293" s="88"/>
      <c r="BB293" s="88"/>
      <c r="BC293" s="88"/>
      <c r="BD293" s="88"/>
      <c r="BE293" s="88"/>
    </row>
    <row r="294" spans="43:57" x14ac:dyDescent="0.25">
      <c r="AQ294" s="88"/>
      <c r="AR294" s="88"/>
      <c r="AS294" s="88"/>
      <c r="AT294" s="88"/>
      <c r="AU294" s="88"/>
      <c r="AV294" s="88"/>
      <c r="AW294" s="88"/>
      <c r="AX294" s="88"/>
      <c r="AY294" s="88"/>
      <c r="AZ294" s="88"/>
      <c r="BA294" s="88"/>
      <c r="BB294" s="88"/>
      <c r="BC294" s="88"/>
      <c r="BD294" s="88"/>
      <c r="BE294" s="88"/>
    </row>
    <row r="295" spans="43:57" x14ac:dyDescent="0.25">
      <c r="AQ295" s="88"/>
      <c r="AR295" s="88"/>
      <c r="AS295" s="88"/>
      <c r="AT295" s="88"/>
      <c r="AU295" s="88"/>
      <c r="AV295" s="88"/>
      <c r="AW295" s="88"/>
      <c r="AX295" s="88"/>
      <c r="AY295" s="88"/>
      <c r="AZ295" s="88"/>
      <c r="BA295" s="88"/>
      <c r="BB295" s="88"/>
      <c r="BC295" s="88"/>
      <c r="BD295" s="88"/>
      <c r="BE295" s="88"/>
    </row>
    <row r="296" spans="43:57" x14ac:dyDescent="0.25">
      <c r="AQ296" s="88"/>
      <c r="AR296" s="88"/>
      <c r="AS296" s="88"/>
      <c r="AT296" s="88"/>
      <c r="AU296" s="88"/>
      <c r="AV296" s="88"/>
      <c r="AW296" s="88"/>
      <c r="AX296" s="88"/>
      <c r="AY296" s="88"/>
      <c r="AZ296" s="88"/>
      <c r="BA296" s="88"/>
      <c r="BB296" s="88"/>
      <c r="BC296" s="88"/>
      <c r="BD296" s="88"/>
      <c r="BE296" s="88"/>
    </row>
    <row r="297" spans="43:57" x14ac:dyDescent="0.25">
      <c r="AQ297" s="88"/>
      <c r="AR297" s="88"/>
      <c r="AS297" s="88"/>
      <c r="AT297" s="88"/>
      <c r="AU297" s="88"/>
      <c r="AV297" s="88"/>
      <c r="AW297" s="88"/>
      <c r="AX297" s="88"/>
      <c r="AY297" s="88"/>
      <c r="AZ297" s="88"/>
      <c r="BA297" s="88"/>
      <c r="BB297" s="88"/>
      <c r="BC297" s="88"/>
      <c r="BD297" s="88"/>
      <c r="BE297" s="88"/>
    </row>
    <row r="298" spans="43:57" x14ac:dyDescent="0.25">
      <c r="AQ298" s="88"/>
      <c r="AR298" s="88"/>
      <c r="AS298" s="88"/>
      <c r="AT298" s="88"/>
      <c r="AU298" s="88"/>
      <c r="AV298" s="88"/>
      <c r="AW298" s="88"/>
      <c r="AX298" s="88"/>
      <c r="AY298" s="88"/>
      <c r="AZ298" s="88"/>
      <c r="BA298" s="88"/>
      <c r="BB298" s="88"/>
      <c r="BC298" s="88"/>
      <c r="BD298" s="88"/>
      <c r="BE298" s="88"/>
    </row>
    <row r="299" spans="43:57" x14ac:dyDescent="0.25">
      <c r="AQ299" s="88"/>
      <c r="AR299" s="88"/>
      <c r="AS299" s="88"/>
      <c r="AT299" s="88"/>
      <c r="AU299" s="88"/>
      <c r="AV299" s="88"/>
      <c r="AW299" s="88"/>
      <c r="AX299" s="88"/>
      <c r="AY299" s="88"/>
      <c r="AZ299" s="88"/>
      <c r="BA299" s="88"/>
      <c r="BB299" s="88"/>
      <c r="BC299" s="88"/>
      <c r="BD299" s="88"/>
      <c r="BE299" s="88"/>
    </row>
    <row r="300" spans="43:57" x14ac:dyDescent="0.25">
      <c r="AQ300" s="88"/>
      <c r="AR300" s="88"/>
      <c r="AS300" s="88"/>
      <c r="AT300" s="88"/>
      <c r="AU300" s="88"/>
      <c r="AV300" s="88"/>
      <c r="AW300" s="88"/>
      <c r="AX300" s="88"/>
      <c r="AY300" s="88"/>
      <c r="AZ300" s="88"/>
      <c r="BA300" s="88"/>
      <c r="BB300" s="88"/>
      <c r="BC300" s="88"/>
      <c r="BD300" s="88"/>
      <c r="BE300" s="88"/>
    </row>
    <row r="301" spans="43:57" x14ac:dyDescent="0.25">
      <c r="AQ301" s="88"/>
      <c r="AR301" s="88"/>
      <c r="AS301" s="88"/>
      <c r="AT301" s="88"/>
      <c r="AU301" s="88"/>
      <c r="AV301" s="88"/>
      <c r="AW301" s="88"/>
      <c r="AX301" s="88"/>
      <c r="AY301" s="88"/>
      <c r="AZ301" s="88"/>
      <c r="BA301" s="88"/>
      <c r="BB301" s="88"/>
      <c r="BC301" s="88"/>
      <c r="BD301" s="88"/>
      <c r="BE301" s="88"/>
    </row>
    <row r="302" spans="43:57" x14ac:dyDescent="0.25">
      <c r="AQ302" s="88"/>
      <c r="AR302" s="88"/>
      <c r="AS302" s="88"/>
      <c r="AT302" s="88"/>
      <c r="AU302" s="88"/>
      <c r="AV302" s="88"/>
      <c r="AW302" s="88"/>
      <c r="AX302" s="88"/>
      <c r="AY302" s="88"/>
      <c r="AZ302" s="88"/>
      <c r="BA302" s="88"/>
      <c r="BB302" s="88"/>
      <c r="BC302" s="88"/>
      <c r="BD302" s="88"/>
      <c r="BE302" s="88"/>
    </row>
    <row r="303" spans="43:57" x14ac:dyDescent="0.25">
      <c r="AQ303" s="88"/>
      <c r="AR303" s="88"/>
      <c r="AS303" s="88"/>
      <c r="AT303" s="88"/>
      <c r="AU303" s="88"/>
      <c r="AV303" s="88"/>
      <c r="AW303" s="88"/>
      <c r="AX303" s="88"/>
      <c r="AY303" s="88"/>
      <c r="AZ303" s="88"/>
      <c r="BA303" s="88"/>
      <c r="BB303" s="88"/>
      <c r="BC303" s="88"/>
      <c r="BD303" s="88"/>
      <c r="BE303" s="88"/>
    </row>
    <row r="304" spans="43:57" x14ac:dyDescent="0.25">
      <c r="AQ304" s="88"/>
      <c r="AR304" s="88"/>
      <c r="AS304" s="88"/>
      <c r="AT304" s="88"/>
      <c r="AU304" s="88"/>
      <c r="AV304" s="88"/>
      <c r="AW304" s="88"/>
      <c r="AX304" s="88"/>
      <c r="AY304" s="88"/>
      <c r="AZ304" s="88"/>
      <c r="BA304" s="88"/>
      <c r="BB304" s="88"/>
      <c r="BC304" s="88"/>
      <c r="BD304" s="88"/>
      <c r="BE304" s="88"/>
    </row>
    <row r="305" spans="43:57" x14ac:dyDescent="0.25">
      <c r="AQ305" s="88"/>
      <c r="AR305" s="88"/>
      <c r="AS305" s="88"/>
      <c r="AT305" s="88"/>
      <c r="AU305" s="88"/>
      <c r="AV305" s="88"/>
      <c r="AW305" s="88"/>
      <c r="AX305" s="88"/>
      <c r="AY305" s="88"/>
      <c r="AZ305" s="88"/>
      <c r="BA305" s="88"/>
      <c r="BB305" s="88"/>
      <c r="BC305" s="88"/>
      <c r="BD305" s="88"/>
      <c r="BE305" s="88"/>
    </row>
    <row r="306" spans="43:57" x14ac:dyDescent="0.25">
      <c r="AQ306" s="88"/>
      <c r="AR306" s="88"/>
      <c r="AS306" s="88"/>
      <c r="AT306" s="88"/>
      <c r="AU306" s="88"/>
      <c r="AV306" s="88"/>
      <c r="AW306" s="88"/>
      <c r="AX306" s="88"/>
      <c r="AY306" s="88"/>
      <c r="AZ306" s="88"/>
      <c r="BA306" s="88"/>
      <c r="BB306" s="88"/>
      <c r="BC306" s="88"/>
      <c r="BD306" s="88"/>
      <c r="BE306" s="88"/>
    </row>
    <row r="307" spans="43:57" x14ac:dyDescent="0.25">
      <c r="AQ307" s="88"/>
      <c r="AR307" s="88"/>
      <c r="AS307" s="88"/>
      <c r="AT307" s="88"/>
      <c r="AU307" s="88"/>
      <c r="AV307" s="88"/>
      <c r="AW307" s="88"/>
      <c r="AX307" s="88"/>
      <c r="AY307" s="88"/>
      <c r="AZ307" s="88"/>
      <c r="BA307" s="88"/>
      <c r="BB307" s="88"/>
      <c r="BC307" s="88"/>
      <c r="BD307" s="88"/>
      <c r="BE307" s="88"/>
    </row>
    <row r="308" spans="43:57" x14ac:dyDescent="0.25">
      <c r="AQ308" s="88"/>
      <c r="AR308" s="88"/>
      <c r="AS308" s="88"/>
      <c r="AT308" s="88"/>
      <c r="AU308" s="88"/>
      <c r="AV308" s="88"/>
      <c r="AW308" s="88"/>
      <c r="AX308" s="88"/>
      <c r="AY308" s="88"/>
      <c r="AZ308" s="88"/>
      <c r="BA308" s="88"/>
      <c r="BB308" s="88"/>
      <c r="BC308" s="88"/>
      <c r="BD308" s="88"/>
      <c r="BE308" s="88"/>
    </row>
    <row r="309" spans="43:57" x14ac:dyDescent="0.25">
      <c r="AQ309" s="88"/>
      <c r="AR309" s="88"/>
      <c r="AS309" s="88"/>
      <c r="AT309" s="88"/>
      <c r="AU309" s="88"/>
      <c r="AV309" s="88"/>
      <c r="AW309" s="88"/>
      <c r="AX309" s="88"/>
      <c r="AY309" s="88"/>
      <c r="AZ309" s="88"/>
      <c r="BA309" s="88"/>
      <c r="BB309" s="88"/>
      <c r="BC309" s="88"/>
      <c r="BD309" s="88"/>
      <c r="BE309" s="88"/>
    </row>
    <row r="310" spans="43:57" x14ac:dyDescent="0.25">
      <c r="AQ310" s="88"/>
      <c r="AR310" s="88"/>
      <c r="AS310" s="88"/>
      <c r="AT310" s="88"/>
      <c r="AU310" s="88"/>
      <c r="AV310" s="88"/>
      <c r="AW310" s="88"/>
      <c r="AX310" s="88"/>
      <c r="AY310" s="88"/>
      <c r="AZ310" s="88"/>
      <c r="BA310" s="88"/>
      <c r="BB310" s="88"/>
      <c r="BC310" s="88"/>
      <c r="BD310" s="88"/>
      <c r="BE310" s="88"/>
    </row>
    <row r="311" spans="43:57" x14ac:dyDescent="0.25">
      <c r="AQ311" s="88"/>
      <c r="AR311" s="88"/>
      <c r="AS311" s="88"/>
      <c r="AT311" s="88"/>
      <c r="AU311" s="88"/>
      <c r="AV311" s="88"/>
      <c r="AW311" s="88"/>
      <c r="AX311" s="88"/>
      <c r="AY311" s="88"/>
      <c r="AZ311" s="88"/>
      <c r="BA311" s="88"/>
      <c r="BB311" s="88"/>
      <c r="BC311" s="88"/>
      <c r="BD311" s="88"/>
      <c r="BE311" s="88"/>
    </row>
    <row r="312" spans="43:57" x14ac:dyDescent="0.25">
      <c r="AQ312" s="88"/>
      <c r="AR312" s="88"/>
      <c r="AS312" s="88"/>
      <c r="AT312" s="88"/>
      <c r="AU312" s="88"/>
      <c r="AV312" s="88"/>
      <c r="AW312" s="88"/>
      <c r="AX312" s="88"/>
      <c r="AY312" s="88"/>
      <c r="AZ312" s="88"/>
      <c r="BA312" s="88"/>
      <c r="BB312" s="88"/>
      <c r="BC312" s="88"/>
      <c r="BD312" s="88"/>
      <c r="BE312" s="88"/>
    </row>
    <row r="313" spans="43:57" x14ac:dyDescent="0.25">
      <c r="AQ313" s="88"/>
      <c r="AR313" s="88"/>
      <c r="AS313" s="88"/>
      <c r="AT313" s="88"/>
      <c r="AU313" s="88"/>
      <c r="AV313" s="88"/>
      <c r="AW313" s="88"/>
      <c r="AX313" s="88"/>
      <c r="AY313" s="88"/>
      <c r="AZ313" s="88"/>
      <c r="BA313" s="88"/>
      <c r="BB313" s="88"/>
      <c r="BC313" s="88"/>
      <c r="BD313" s="88"/>
      <c r="BE313" s="88"/>
    </row>
    <row r="314" spans="43:57" x14ac:dyDescent="0.25">
      <c r="AQ314" s="88"/>
      <c r="AR314" s="88"/>
      <c r="AS314" s="88"/>
      <c r="AT314" s="88"/>
      <c r="AU314" s="88"/>
      <c r="AV314" s="88"/>
      <c r="AW314" s="88"/>
      <c r="AX314" s="88"/>
      <c r="AY314" s="88"/>
      <c r="AZ314" s="88"/>
      <c r="BA314" s="88"/>
      <c r="BB314" s="88"/>
      <c r="BC314" s="88"/>
      <c r="BD314" s="88"/>
      <c r="BE314" s="88"/>
    </row>
    <row r="315" spans="43:57" x14ac:dyDescent="0.25">
      <c r="AQ315" s="88"/>
      <c r="AR315" s="88"/>
      <c r="AS315" s="88"/>
      <c r="AT315" s="88"/>
      <c r="AU315" s="88"/>
      <c r="AV315" s="88"/>
      <c r="AW315" s="88"/>
      <c r="AX315" s="88"/>
      <c r="AY315" s="88"/>
      <c r="AZ315" s="88"/>
      <c r="BA315" s="88"/>
      <c r="BB315" s="88"/>
      <c r="BC315" s="88"/>
      <c r="BD315" s="88"/>
      <c r="BE315" s="88"/>
    </row>
    <row r="316" spans="43:57" x14ac:dyDescent="0.25">
      <c r="AQ316" s="88"/>
      <c r="AR316" s="88"/>
      <c r="AS316" s="88"/>
      <c r="AT316" s="88"/>
      <c r="AU316" s="88"/>
      <c r="AV316" s="88"/>
      <c r="AW316" s="88"/>
      <c r="AX316" s="88"/>
      <c r="AY316" s="88"/>
      <c r="AZ316" s="88"/>
      <c r="BA316" s="88"/>
      <c r="BB316" s="88"/>
      <c r="BC316" s="88"/>
      <c r="BD316" s="88"/>
      <c r="BE316" s="88"/>
    </row>
    <row r="317" spans="43:57" x14ac:dyDescent="0.25">
      <c r="AQ317" s="88"/>
      <c r="AR317" s="88"/>
      <c r="AS317" s="88"/>
      <c r="AT317" s="88"/>
      <c r="AU317" s="88"/>
      <c r="AV317" s="88"/>
      <c r="AW317" s="88"/>
      <c r="AX317" s="88"/>
      <c r="AY317" s="88"/>
      <c r="AZ317" s="88"/>
      <c r="BA317" s="88"/>
      <c r="BB317" s="88"/>
      <c r="BC317" s="88"/>
      <c r="BD317" s="88"/>
      <c r="BE317" s="88"/>
    </row>
    <row r="318" spans="43:57" x14ac:dyDescent="0.25">
      <c r="AQ318" s="88"/>
      <c r="AR318" s="88"/>
      <c r="AS318" s="88"/>
      <c r="AT318" s="88"/>
      <c r="AU318" s="88"/>
      <c r="AV318" s="88"/>
      <c r="AW318" s="88"/>
      <c r="AX318" s="88"/>
      <c r="AY318" s="88"/>
      <c r="AZ318" s="88"/>
      <c r="BA318" s="88"/>
      <c r="BB318" s="88"/>
      <c r="BC318" s="88"/>
      <c r="BD318" s="88"/>
      <c r="BE318" s="88"/>
    </row>
    <row r="319" spans="43:57" x14ac:dyDescent="0.25">
      <c r="AQ319" s="88"/>
      <c r="AR319" s="88"/>
      <c r="AS319" s="88"/>
      <c r="AT319" s="88"/>
      <c r="AU319" s="88"/>
      <c r="AV319" s="88"/>
      <c r="AW319" s="88"/>
      <c r="AX319" s="88"/>
      <c r="AY319" s="88"/>
      <c r="AZ319" s="88"/>
      <c r="BA319" s="88"/>
      <c r="BB319" s="88"/>
      <c r="BC319" s="88"/>
      <c r="BD319" s="88"/>
      <c r="BE319" s="88"/>
    </row>
    <row r="320" spans="43:57" x14ac:dyDescent="0.25">
      <c r="AQ320" s="88"/>
      <c r="AR320" s="88"/>
      <c r="AS320" s="88"/>
      <c r="AT320" s="88"/>
      <c r="AU320" s="88"/>
      <c r="AV320" s="88"/>
      <c r="AW320" s="88"/>
      <c r="AX320" s="88"/>
      <c r="AY320" s="88"/>
      <c r="AZ320" s="88"/>
      <c r="BA320" s="88"/>
      <c r="BB320" s="88"/>
      <c r="BC320" s="88"/>
      <c r="BD320" s="88"/>
      <c r="BE320" s="88"/>
    </row>
    <row r="321" spans="43:57" x14ac:dyDescent="0.25">
      <c r="AQ321" s="88"/>
      <c r="AR321" s="88"/>
      <c r="AS321" s="88"/>
      <c r="AT321" s="88"/>
      <c r="AU321" s="88"/>
      <c r="AV321" s="88"/>
      <c r="AW321" s="88"/>
      <c r="AX321" s="88"/>
      <c r="AY321" s="88"/>
      <c r="AZ321" s="88"/>
      <c r="BA321" s="88"/>
      <c r="BB321" s="88"/>
      <c r="BC321" s="88"/>
      <c r="BD321" s="88"/>
      <c r="BE321" s="88"/>
    </row>
    <row r="322" spans="43:57" x14ac:dyDescent="0.25">
      <c r="AQ322" s="88"/>
      <c r="AR322" s="88"/>
      <c r="AS322" s="88"/>
      <c r="AT322" s="88"/>
      <c r="AU322" s="88"/>
      <c r="AV322" s="88"/>
      <c r="AW322" s="88"/>
      <c r="AX322" s="88"/>
      <c r="AY322" s="88"/>
      <c r="AZ322" s="88"/>
      <c r="BA322" s="88"/>
      <c r="BB322" s="88"/>
      <c r="BC322" s="88"/>
      <c r="BD322" s="88"/>
      <c r="BE322" s="88"/>
    </row>
    <row r="323" spans="43:57" x14ac:dyDescent="0.25">
      <c r="AQ323" s="88"/>
      <c r="AR323" s="88"/>
      <c r="AS323" s="88"/>
      <c r="AT323" s="88"/>
      <c r="AU323" s="88"/>
      <c r="AV323" s="88"/>
      <c r="AW323" s="88"/>
      <c r="AX323" s="88"/>
      <c r="AY323" s="88"/>
      <c r="AZ323" s="88"/>
      <c r="BA323" s="88"/>
      <c r="BB323" s="88"/>
      <c r="BC323" s="88"/>
      <c r="BD323" s="88"/>
      <c r="BE323" s="88"/>
    </row>
    <row r="324" spans="43:57" x14ac:dyDescent="0.25">
      <c r="AQ324" s="88"/>
      <c r="AR324" s="88"/>
      <c r="AS324" s="88"/>
      <c r="AT324" s="88"/>
      <c r="AU324" s="88"/>
      <c r="AV324" s="88"/>
      <c r="AW324" s="88"/>
      <c r="AX324" s="88"/>
      <c r="AY324" s="88"/>
      <c r="AZ324" s="88"/>
      <c r="BA324" s="88"/>
      <c r="BB324" s="88"/>
      <c r="BC324" s="88"/>
      <c r="BD324" s="88"/>
      <c r="BE324" s="88"/>
    </row>
    <row r="325" spans="43:57" x14ac:dyDescent="0.25">
      <c r="AQ325" s="88"/>
      <c r="AR325" s="88"/>
      <c r="AS325" s="88"/>
      <c r="AT325" s="88"/>
      <c r="AU325" s="88"/>
      <c r="AV325" s="88"/>
      <c r="AW325" s="88"/>
      <c r="AX325" s="88"/>
      <c r="AY325" s="88"/>
      <c r="AZ325" s="88"/>
      <c r="BA325" s="88"/>
      <c r="BB325" s="88"/>
      <c r="BC325" s="88"/>
      <c r="BD325" s="88"/>
      <c r="BE325" s="88"/>
    </row>
    <row r="326" spans="43:57" x14ac:dyDescent="0.25">
      <c r="AQ326" s="88"/>
      <c r="AR326" s="88"/>
      <c r="AS326" s="88"/>
      <c r="AT326" s="88"/>
      <c r="AU326" s="88"/>
      <c r="AV326" s="88"/>
      <c r="AW326" s="88"/>
      <c r="AX326" s="88"/>
      <c r="AY326" s="88"/>
      <c r="AZ326" s="88"/>
      <c r="BA326" s="88"/>
      <c r="BB326" s="88"/>
      <c r="BC326" s="88"/>
      <c r="BD326" s="88"/>
      <c r="BE326" s="88"/>
    </row>
    <row r="327" spans="43:57" x14ac:dyDescent="0.25">
      <c r="AQ327" s="88"/>
      <c r="AR327" s="88"/>
      <c r="AS327" s="88"/>
      <c r="AT327" s="88"/>
      <c r="AU327" s="88"/>
      <c r="AV327" s="88"/>
      <c r="AW327" s="88"/>
      <c r="AX327" s="88"/>
      <c r="AY327" s="88"/>
      <c r="AZ327" s="88"/>
      <c r="BA327" s="88"/>
      <c r="BB327" s="88"/>
      <c r="BC327" s="88"/>
      <c r="BD327" s="88"/>
      <c r="BE327" s="88"/>
    </row>
    <row r="328" spans="43:57" x14ac:dyDescent="0.25">
      <c r="AQ328" s="88"/>
      <c r="AR328" s="88"/>
      <c r="AS328" s="88"/>
      <c r="AT328" s="88"/>
      <c r="AU328" s="88"/>
      <c r="AV328" s="88"/>
      <c r="AW328" s="88"/>
      <c r="AX328" s="88"/>
      <c r="AY328" s="88"/>
      <c r="AZ328" s="88"/>
      <c r="BA328" s="88"/>
      <c r="BB328" s="88"/>
      <c r="BC328" s="88"/>
      <c r="BD328" s="88"/>
      <c r="BE328" s="88"/>
    </row>
    <row r="329" spans="43:57" x14ac:dyDescent="0.25">
      <c r="AQ329" s="88"/>
      <c r="AR329" s="88"/>
      <c r="AS329" s="88"/>
      <c r="AT329" s="88"/>
      <c r="AU329" s="88"/>
      <c r="AV329" s="88"/>
      <c r="AW329" s="88"/>
      <c r="AX329" s="88"/>
      <c r="AY329" s="88"/>
      <c r="AZ329" s="88"/>
      <c r="BA329" s="88"/>
      <c r="BB329" s="88"/>
      <c r="BC329" s="88"/>
      <c r="BD329" s="88"/>
      <c r="BE329" s="88"/>
    </row>
    <row r="330" spans="43:57" x14ac:dyDescent="0.25">
      <c r="AQ330" s="88"/>
      <c r="AR330" s="88"/>
      <c r="AS330" s="88"/>
      <c r="AT330" s="88"/>
      <c r="AU330" s="88"/>
      <c r="AV330" s="88"/>
      <c r="AW330" s="88"/>
      <c r="AX330" s="88"/>
      <c r="AY330" s="88"/>
      <c r="AZ330" s="88"/>
      <c r="BA330" s="88"/>
      <c r="BB330" s="88"/>
      <c r="BC330" s="88"/>
      <c r="BD330" s="88"/>
      <c r="BE330" s="88"/>
    </row>
    <row r="331" spans="43:57" x14ac:dyDescent="0.25">
      <c r="AQ331" s="88"/>
      <c r="AR331" s="88"/>
      <c r="AS331" s="88"/>
      <c r="AT331" s="88"/>
      <c r="AU331" s="88"/>
      <c r="AV331" s="88"/>
      <c r="AW331" s="88"/>
      <c r="AX331" s="88"/>
      <c r="AY331" s="88"/>
      <c r="AZ331" s="88"/>
      <c r="BA331" s="88"/>
      <c r="BB331" s="88"/>
      <c r="BC331" s="88"/>
      <c r="BD331" s="88"/>
      <c r="BE331" s="88"/>
    </row>
    <row r="332" spans="43:57" x14ac:dyDescent="0.25">
      <c r="AQ332" s="88"/>
      <c r="AR332" s="88"/>
      <c r="AS332" s="88"/>
      <c r="AT332" s="88"/>
      <c r="AU332" s="88"/>
      <c r="AV332" s="88"/>
      <c r="AW332" s="88"/>
      <c r="AX332" s="88"/>
      <c r="AY332" s="88"/>
      <c r="AZ332" s="88"/>
      <c r="BA332" s="88"/>
      <c r="BB332" s="88"/>
      <c r="BC332" s="88"/>
      <c r="BD332" s="88"/>
      <c r="BE332" s="88"/>
    </row>
    <row r="333" spans="43:57" x14ac:dyDescent="0.25">
      <c r="AQ333" s="88"/>
      <c r="AR333" s="88"/>
      <c r="AS333" s="88"/>
      <c r="AT333" s="88"/>
      <c r="AU333" s="88"/>
      <c r="AV333" s="88"/>
      <c r="AW333" s="88"/>
      <c r="AX333" s="88"/>
      <c r="AY333" s="88"/>
      <c r="AZ333" s="88"/>
      <c r="BA333" s="88"/>
      <c r="BB333" s="88"/>
      <c r="BC333" s="88"/>
      <c r="BD333" s="88"/>
      <c r="BE333" s="88"/>
    </row>
    <row r="334" spans="43:57" x14ac:dyDescent="0.25">
      <c r="AQ334" s="88"/>
      <c r="AR334" s="88"/>
      <c r="AS334" s="88"/>
      <c r="AT334" s="88"/>
      <c r="AU334" s="88"/>
      <c r="AV334" s="88"/>
      <c r="AW334" s="88"/>
      <c r="AX334" s="88"/>
      <c r="AY334" s="88"/>
      <c r="AZ334" s="88"/>
      <c r="BA334" s="88"/>
      <c r="BB334" s="88"/>
      <c r="BC334" s="88"/>
      <c r="BD334" s="88"/>
      <c r="BE334" s="88"/>
    </row>
    <row r="335" spans="43:57" x14ac:dyDescent="0.25">
      <c r="AQ335" s="88"/>
      <c r="AR335" s="88"/>
      <c r="AS335" s="88"/>
      <c r="AT335" s="88"/>
      <c r="AU335" s="88"/>
      <c r="AV335" s="88"/>
      <c r="AW335" s="88"/>
      <c r="AX335" s="88"/>
      <c r="AY335" s="88"/>
      <c r="AZ335" s="88"/>
      <c r="BA335" s="88"/>
      <c r="BB335" s="88"/>
      <c r="BC335" s="88"/>
      <c r="BD335" s="88"/>
      <c r="BE335" s="88"/>
    </row>
    <row r="336" spans="43:57" x14ac:dyDescent="0.25">
      <c r="AQ336" s="88"/>
      <c r="AR336" s="88"/>
      <c r="AS336" s="88"/>
      <c r="AT336" s="88"/>
      <c r="AU336" s="88"/>
      <c r="AV336" s="88"/>
      <c r="AW336" s="88"/>
      <c r="AX336" s="88"/>
      <c r="AY336" s="88"/>
      <c r="AZ336" s="88"/>
      <c r="BA336" s="88"/>
      <c r="BB336" s="88"/>
      <c r="BC336" s="88"/>
      <c r="BD336" s="88"/>
      <c r="BE336" s="88"/>
    </row>
    <row r="337" spans="43:57" x14ac:dyDescent="0.25">
      <c r="AQ337" s="88"/>
      <c r="AR337" s="88"/>
      <c r="AS337" s="88"/>
      <c r="AT337" s="88"/>
      <c r="AU337" s="88"/>
      <c r="AV337" s="88"/>
      <c r="AW337" s="88"/>
      <c r="AX337" s="88"/>
      <c r="AY337" s="88"/>
      <c r="AZ337" s="88"/>
      <c r="BA337" s="88"/>
      <c r="BB337" s="88"/>
      <c r="BC337" s="88"/>
      <c r="BD337" s="88"/>
      <c r="BE337" s="88"/>
    </row>
    <row r="338" spans="43:57" x14ac:dyDescent="0.25">
      <c r="AQ338" s="88"/>
      <c r="AR338" s="88"/>
      <c r="AS338" s="88"/>
      <c r="AT338" s="88"/>
      <c r="AU338" s="88"/>
      <c r="AV338" s="88"/>
      <c r="AW338" s="88"/>
      <c r="AX338" s="88"/>
      <c r="AY338" s="88"/>
      <c r="AZ338" s="88"/>
      <c r="BA338" s="88"/>
      <c r="BB338" s="88"/>
      <c r="BC338" s="88"/>
      <c r="BD338" s="88"/>
      <c r="BE338" s="88"/>
    </row>
    <row r="339" spans="43:57" x14ac:dyDescent="0.25">
      <c r="AQ339" s="88"/>
      <c r="AR339" s="88"/>
      <c r="AS339" s="88"/>
      <c r="AT339" s="88"/>
      <c r="AU339" s="88"/>
      <c r="AV339" s="88"/>
      <c r="AW339" s="88"/>
      <c r="AX339" s="88"/>
      <c r="AY339" s="88"/>
      <c r="AZ339" s="88"/>
      <c r="BA339" s="88"/>
      <c r="BB339" s="88"/>
      <c r="BC339" s="88"/>
      <c r="BD339" s="88"/>
      <c r="BE339" s="88"/>
    </row>
    <row r="340" spans="43:57" x14ac:dyDescent="0.25">
      <c r="AQ340" s="88"/>
      <c r="AR340" s="88"/>
      <c r="AS340" s="88"/>
      <c r="AT340" s="88"/>
      <c r="AU340" s="88"/>
      <c r="AV340" s="88"/>
      <c r="AW340" s="88"/>
      <c r="AX340" s="88"/>
      <c r="AY340" s="88"/>
      <c r="AZ340" s="88"/>
      <c r="BA340" s="88"/>
      <c r="BB340" s="88"/>
      <c r="BC340" s="88"/>
      <c r="BD340" s="88"/>
      <c r="BE340" s="88"/>
    </row>
    <row r="341" spans="43:57" x14ac:dyDescent="0.25">
      <c r="AQ341" s="88"/>
      <c r="AR341" s="88"/>
      <c r="AS341" s="88"/>
      <c r="AT341" s="88"/>
      <c r="AU341" s="88"/>
      <c r="AV341" s="88"/>
      <c r="AW341" s="88"/>
      <c r="AX341" s="88"/>
      <c r="AY341" s="88"/>
      <c r="AZ341" s="88"/>
      <c r="BA341" s="88"/>
      <c r="BB341" s="88"/>
      <c r="BC341" s="88"/>
      <c r="BD341" s="88"/>
      <c r="BE341" s="88"/>
    </row>
    <row r="342" spans="43:57" x14ac:dyDescent="0.25">
      <c r="AQ342" s="88"/>
      <c r="AR342" s="88"/>
      <c r="AS342" s="88"/>
      <c r="AT342" s="88"/>
      <c r="AU342" s="88"/>
      <c r="AV342" s="88"/>
      <c r="AW342" s="88"/>
      <c r="AX342" s="88"/>
      <c r="AY342" s="88"/>
      <c r="AZ342" s="88"/>
      <c r="BA342" s="88"/>
      <c r="BB342" s="88"/>
      <c r="BC342" s="88"/>
      <c r="BD342" s="88"/>
      <c r="BE342" s="88"/>
    </row>
    <row r="343" spans="43:57" x14ac:dyDescent="0.25">
      <c r="AQ343" s="88"/>
      <c r="AR343" s="88"/>
      <c r="AS343" s="88"/>
      <c r="AT343" s="88"/>
      <c r="AU343" s="88"/>
      <c r="AV343" s="88"/>
      <c r="AW343" s="88"/>
      <c r="AX343" s="88"/>
      <c r="AY343" s="88"/>
      <c r="AZ343" s="88"/>
      <c r="BA343" s="88"/>
      <c r="BB343" s="88"/>
      <c r="BC343" s="88"/>
      <c r="BD343" s="88"/>
      <c r="BE343" s="88"/>
    </row>
    <row r="344" spans="43:57" x14ac:dyDescent="0.25">
      <c r="AQ344" s="88"/>
      <c r="AR344" s="88"/>
      <c r="AS344" s="88"/>
      <c r="AT344" s="88"/>
      <c r="AU344" s="88"/>
      <c r="AV344" s="88"/>
      <c r="AW344" s="88"/>
      <c r="AX344" s="88"/>
      <c r="AY344" s="88"/>
      <c r="AZ344" s="88"/>
      <c r="BA344" s="88"/>
      <c r="BB344" s="88"/>
      <c r="BC344" s="88"/>
      <c r="BD344" s="88"/>
      <c r="BE344" s="88"/>
    </row>
    <row r="345" spans="43:57" x14ac:dyDescent="0.25">
      <c r="AQ345" s="88"/>
      <c r="AR345" s="88"/>
      <c r="AS345" s="88"/>
      <c r="AT345" s="88"/>
      <c r="AU345" s="88"/>
      <c r="AV345" s="88"/>
      <c r="AW345" s="88"/>
      <c r="AX345" s="88"/>
      <c r="AY345" s="88"/>
      <c r="AZ345" s="88"/>
      <c r="BA345" s="88"/>
      <c r="BB345" s="88"/>
      <c r="BC345" s="88"/>
      <c r="BD345" s="88"/>
      <c r="BE345" s="88"/>
    </row>
    <row r="346" spans="43:57" x14ac:dyDescent="0.25">
      <c r="AQ346" s="88"/>
      <c r="AR346" s="88"/>
      <c r="AS346" s="88"/>
      <c r="AT346" s="88"/>
      <c r="AU346" s="88"/>
      <c r="AV346" s="88"/>
      <c r="AW346" s="88"/>
      <c r="AX346" s="88"/>
      <c r="AY346" s="88"/>
      <c r="AZ346" s="88"/>
      <c r="BA346" s="88"/>
      <c r="BB346" s="88"/>
      <c r="BC346" s="88"/>
      <c r="BD346" s="88"/>
      <c r="BE346" s="88"/>
    </row>
    <row r="347" spans="43:57" x14ac:dyDescent="0.25">
      <c r="AQ347" s="88"/>
      <c r="AR347" s="88"/>
      <c r="AS347" s="88"/>
      <c r="AT347" s="88"/>
      <c r="AU347" s="88"/>
      <c r="AV347" s="88"/>
      <c r="AW347" s="88"/>
      <c r="AX347" s="88"/>
      <c r="AY347" s="88"/>
      <c r="AZ347" s="88"/>
      <c r="BA347" s="88"/>
      <c r="BB347" s="88"/>
      <c r="BC347" s="88"/>
      <c r="BD347" s="88"/>
      <c r="BE347" s="88"/>
    </row>
    <row r="348" spans="43:57" x14ac:dyDescent="0.25">
      <c r="AQ348" s="88"/>
      <c r="AR348" s="88"/>
      <c r="AS348" s="88"/>
      <c r="AT348" s="88"/>
      <c r="AU348" s="88"/>
      <c r="AV348" s="88"/>
      <c r="AW348" s="88"/>
      <c r="AX348" s="88"/>
      <c r="AY348" s="88"/>
      <c r="AZ348" s="88"/>
      <c r="BA348" s="88"/>
      <c r="BB348" s="88"/>
      <c r="BC348" s="88"/>
      <c r="BD348" s="88"/>
      <c r="BE348" s="88"/>
    </row>
    <row r="349" spans="43:57" x14ac:dyDescent="0.25">
      <c r="AQ349" s="88"/>
      <c r="AR349" s="88"/>
      <c r="AS349" s="88"/>
      <c r="AT349" s="88"/>
      <c r="AU349" s="88"/>
      <c r="AV349" s="88"/>
      <c r="AW349" s="88"/>
      <c r="AX349" s="88"/>
      <c r="AY349" s="88"/>
      <c r="AZ349" s="88"/>
      <c r="BA349" s="88"/>
      <c r="BB349" s="88"/>
      <c r="BC349" s="88"/>
      <c r="BD349" s="88"/>
      <c r="BE349" s="88"/>
    </row>
    <row r="350" spans="43:57" x14ac:dyDescent="0.25">
      <c r="AQ350" s="88"/>
      <c r="AR350" s="88"/>
      <c r="AS350" s="88"/>
      <c r="AT350" s="88"/>
      <c r="AU350" s="88"/>
      <c r="AV350" s="88"/>
      <c r="AW350" s="88"/>
      <c r="AX350" s="88"/>
      <c r="AY350" s="88"/>
      <c r="AZ350" s="88"/>
      <c r="BA350" s="88"/>
      <c r="BB350" s="88"/>
      <c r="BC350" s="88"/>
      <c r="BD350" s="88"/>
      <c r="BE350" s="88"/>
    </row>
    <row r="351" spans="43:57" x14ac:dyDescent="0.25">
      <c r="AQ351" s="88"/>
      <c r="AR351" s="88"/>
      <c r="AS351" s="88"/>
      <c r="AT351" s="88"/>
      <c r="AU351" s="88"/>
      <c r="AV351" s="88"/>
      <c r="AW351" s="88"/>
      <c r="AX351" s="88"/>
      <c r="AY351" s="88"/>
      <c r="AZ351" s="88"/>
      <c r="BA351" s="88"/>
      <c r="BB351" s="88"/>
      <c r="BC351" s="88"/>
      <c r="BD351" s="88"/>
      <c r="BE351" s="88"/>
    </row>
    <row r="352" spans="43:57" x14ac:dyDescent="0.25">
      <c r="AQ352" s="88"/>
      <c r="AR352" s="88"/>
      <c r="AS352" s="88"/>
      <c r="AT352" s="88"/>
      <c r="AU352" s="88"/>
      <c r="AV352" s="88"/>
      <c r="AW352" s="88"/>
      <c r="AX352" s="88"/>
      <c r="AY352" s="88"/>
      <c r="AZ352" s="88"/>
      <c r="BA352" s="88"/>
      <c r="BB352" s="88"/>
      <c r="BC352" s="88"/>
      <c r="BD352" s="88"/>
      <c r="BE352" s="88"/>
    </row>
    <row r="353" spans="43:57" x14ac:dyDescent="0.25">
      <c r="AQ353" s="88"/>
      <c r="AR353" s="88"/>
      <c r="AS353" s="88"/>
      <c r="AT353" s="88"/>
      <c r="AU353" s="88"/>
      <c r="AV353" s="88"/>
      <c r="AW353" s="88"/>
      <c r="AX353" s="88"/>
      <c r="AY353" s="88"/>
      <c r="AZ353" s="88"/>
      <c r="BA353" s="88"/>
      <c r="BB353" s="88"/>
      <c r="BC353" s="88"/>
      <c r="BD353" s="88"/>
      <c r="BE353" s="88"/>
    </row>
    <row r="354" spans="43:57" x14ac:dyDescent="0.25">
      <c r="AQ354" s="88"/>
      <c r="AR354" s="88"/>
      <c r="AS354" s="88"/>
      <c r="AT354" s="88"/>
      <c r="AU354" s="88"/>
      <c r="AV354" s="88"/>
      <c r="AW354" s="88"/>
      <c r="AX354" s="88"/>
      <c r="AY354" s="88"/>
      <c r="AZ354" s="88"/>
      <c r="BA354" s="88"/>
      <c r="BB354" s="88"/>
      <c r="BC354" s="88"/>
      <c r="BD354" s="88"/>
      <c r="BE354" s="88"/>
    </row>
    <row r="355" spans="43:57" x14ac:dyDescent="0.25">
      <c r="AQ355" s="88"/>
      <c r="AR355" s="88"/>
      <c r="AS355" s="88"/>
      <c r="AT355" s="88"/>
      <c r="AU355" s="88"/>
      <c r="AV355" s="88"/>
      <c r="AW355" s="88"/>
      <c r="AX355" s="88"/>
      <c r="AY355" s="88"/>
      <c r="AZ355" s="88"/>
      <c r="BA355" s="88"/>
      <c r="BB355" s="88"/>
      <c r="BC355" s="88"/>
      <c r="BD355" s="88"/>
      <c r="BE355" s="88"/>
    </row>
    <row r="356" spans="43:57" x14ac:dyDescent="0.25">
      <c r="AQ356" s="88"/>
      <c r="AR356" s="88"/>
      <c r="AS356" s="88"/>
      <c r="AT356" s="88"/>
      <c r="AU356" s="88"/>
      <c r="AV356" s="88"/>
      <c r="AW356" s="88"/>
      <c r="AX356" s="88"/>
      <c r="AY356" s="88"/>
      <c r="AZ356" s="88"/>
      <c r="BA356" s="88"/>
      <c r="BB356" s="88"/>
      <c r="BC356" s="88"/>
      <c r="BD356" s="88"/>
      <c r="BE356" s="88"/>
    </row>
    <row r="357" spans="43:57" x14ac:dyDescent="0.25">
      <c r="AQ357" s="88"/>
      <c r="AR357" s="88"/>
      <c r="AS357" s="88"/>
      <c r="AT357" s="88"/>
      <c r="AU357" s="88"/>
      <c r="AV357" s="88"/>
      <c r="AW357" s="88"/>
      <c r="AX357" s="88"/>
      <c r="AY357" s="88"/>
      <c r="AZ357" s="88"/>
      <c r="BA357" s="88"/>
      <c r="BB357" s="88"/>
      <c r="BC357" s="88"/>
      <c r="BD357" s="88"/>
      <c r="BE357" s="88"/>
    </row>
    <row r="358" spans="43:57" x14ac:dyDescent="0.25">
      <c r="AQ358" s="88"/>
      <c r="AR358" s="88"/>
      <c r="AS358" s="88"/>
      <c r="AT358" s="88"/>
      <c r="AU358" s="88"/>
      <c r="AV358" s="88"/>
      <c r="AW358" s="88"/>
      <c r="AX358" s="88"/>
      <c r="AY358" s="88"/>
      <c r="AZ358" s="88"/>
      <c r="BA358" s="88"/>
      <c r="BB358" s="88"/>
      <c r="BC358" s="88"/>
      <c r="BD358" s="88"/>
      <c r="BE358" s="88"/>
    </row>
    <row r="359" spans="43:57" x14ac:dyDescent="0.25">
      <c r="AQ359" s="88"/>
      <c r="AR359" s="88"/>
      <c r="AS359" s="88"/>
      <c r="AT359" s="88"/>
      <c r="AU359" s="88"/>
      <c r="AV359" s="88"/>
      <c r="AW359" s="88"/>
      <c r="AX359" s="88"/>
      <c r="AY359" s="88"/>
      <c r="AZ359" s="88"/>
      <c r="BA359" s="88"/>
      <c r="BB359" s="88"/>
      <c r="BC359" s="88"/>
      <c r="BD359" s="88"/>
      <c r="BE359" s="88"/>
    </row>
    <row r="360" spans="43:57" x14ac:dyDescent="0.25">
      <c r="AQ360" s="88"/>
      <c r="AR360" s="88"/>
      <c r="AS360" s="88"/>
      <c r="AT360" s="88"/>
      <c r="AU360" s="88"/>
      <c r="AV360" s="88"/>
      <c r="AW360" s="88"/>
      <c r="AX360" s="88"/>
      <c r="AY360" s="88"/>
      <c r="AZ360" s="88"/>
      <c r="BA360" s="88"/>
      <c r="BB360" s="88"/>
      <c r="BC360" s="88"/>
      <c r="BD360" s="88"/>
      <c r="BE360" s="88"/>
    </row>
    <row r="361" spans="43:57" x14ac:dyDescent="0.25">
      <c r="AQ361" s="88"/>
      <c r="AR361" s="88"/>
      <c r="AS361" s="88"/>
      <c r="AT361" s="88"/>
      <c r="AU361" s="88"/>
      <c r="AV361" s="88"/>
      <c r="AW361" s="88"/>
      <c r="AX361" s="88"/>
      <c r="AY361" s="88"/>
      <c r="AZ361" s="88"/>
      <c r="BA361" s="88"/>
      <c r="BB361" s="88"/>
      <c r="BC361" s="88"/>
      <c r="BD361" s="88"/>
      <c r="BE361" s="88"/>
    </row>
    <row r="362" spans="43:57" x14ac:dyDescent="0.25">
      <c r="AQ362" s="88"/>
      <c r="AR362" s="88"/>
      <c r="AS362" s="88"/>
      <c r="AT362" s="88"/>
      <c r="AU362" s="88"/>
      <c r="AV362" s="88"/>
      <c r="AW362" s="88"/>
      <c r="AX362" s="88"/>
      <c r="AY362" s="88"/>
      <c r="AZ362" s="88"/>
      <c r="BA362" s="88"/>
      <c r="BB362" s="88"/>
      <c r="BC362" s="88"/>
      <c r="BD362" s="88"/>
      <c r="BE362" s="88"/>
    </row>
    <row r="363" spans="43:57" x14ac:dyDescent="0.25">
      <c r="AQ363" s="88"/>
      <c r="AR363" s="88"/>
      <c r="AS363" s="88"/>
      <c r="AT363" s="88"/>
      <c r="AU363" s="88"/>
      <c r="AV363" s="88"/>
      <c r="AW363" s="88"/>
      <c r="AX363" s="88"/>
      <c r="AY363" s="88"/>
      <c r="AZ363" s="88"/>
      <c r="BA363" s="88"/>
      <c r="BB363" s="88"/>
      <c r="BC363" s="88"/>
      <c r="BD363" s="88"/>
      <c r="BE363" s="88"/>
    </row>
    <row r="364" spans="43:57" x14ac:dyDescent="0.25">
      <c r="AQ364" s="88"/>
      <c r="AR364" s="88"/>
      <c r="AS364" s="88"/>
      <c r="AT364" s="88"/>
      <c r="AU364" s="88"/>
      <c r="AV364" s="88"/>
      <c r="AW364" s="88"/>
      <c r="AX364" s="88"/>
      <c r="AY364" s="88"/>
      <c r="AZ364" s="88"/>
      <c r="BA364" s="88"/>
      <c r="BB364" s="88"/>
      <c r="BC364" s="88"/>
      <c r="BD364" s="88"/>
      <c r="BE364" s="88"/>
    </row>
    <row r="365" spans="43:57" x14ac:dyDescent="0.25">
      <c r="AQ365" s="88"/>
      <c r="AR365" s="88"/>
      <c r="AS365" s="88"/>
      <c r="AT365" s="88"/>
      <c r="AU365" s="88"/>
      <c r="AV365" s="88"/>
      <c r="AW365" s="88"/>
      <c r="AX365" s="88"/>
      <c r="AY365" s="88"/>
      <c r="AZ365" s="88"/>
      <c r="BA365" s="88"/>
      <c r="BB365" s="88"/>
      <c r="BC365" s="88"/>
      <c r="BD365" s="88"/>
      <c r="BE365" s="88"/>
    </row>
    <row r="366" spans="43:57" x14ac:dyDescent="0.25">
      <c r="AQ366" s="88"/>
      <c r="AR366" s="88"/>
      <c r="AS366" s="88"/>
      <c r="AT366" s="88"/>
      <c r="AU366" s="88"/>
      <c r="AV366" s="88"/>
      <c r="AW366" s="88"/>
      <c r="AX366" s="88"/>
      <c r="AY366" s="88"/>
      <c r="AZ366" s="88"/>
      <c r="BA366" s="88"/>
      <c r="BB366" s="88"/>
      <c r="BC366" s="88"/>
      <c r="BD366" s="88"/>
      <c r="BE366" s="88"/>
    </row>
    <row r="367" spans="43:57" x14ac:dyDescent="0.25">
      <c r="AQ367" s="88"/>
      <c r="AR367" s="88"/>
      <c r="AS367" s="88"/>
      <c r="AT367" s="88"/>
      <c r="AU367" s="88"/>
      <c r="AV367" s="88"/>
      <c r="AW367" s="88"/>
      <c r="AX367" s="88"/>
      <c r="AY367" s="88"/>
      <c r="AZ367" s="88"/>
      <c r="BA367" s="88"/>
      <c r="BB367" s="88"/>
      <c r="BC367" s="88"/>
      <c r="BD367" s="88"/>
      <c r="BE367" s="88"/>
    </row>
    <row r="368" spans="43:57" x14ac:dyDescent="0.25">
      <c r="AQ368" s="88"/>
      <c r="AR368" s="88"/>
      <c r="AS368" s="88"/>
      <c r="AT368" s="88"/>
      <c r="AU368" s="88"/>
      <c r="AV368" s="88"/>
      <c r="AW368" s="88"/>
      <c r="AX368" s="88"/>
      <c r="AY368" s="88"/>
      <c r="AZ368" s="88"/>
      <c r="BA368" s="88"/>
      <c r="BB368" s="88"/>
      <c r="BC368" s="88"/>
      <c r="BD368" s="88"/>
      <c r="BE368" s="88"/>
    </row>
    <row r="369" spans="43:57" x14ac:dyDescent="0.25">
      <c r="AQ369" s="88"/>
      <c r="AR369" s="88"/>
      <c r="AS369" s="88"/>
      <c r="AT369" s="88"/>
      <c r="AU369" s="88"/>
      <c r="AV369" s="88"/>
      <c r="AW369" s="88"/>
      <c r="AX369" s="88"/>
      <c r="AY369" s="88"/>
      <c r="AZ369" s="88"/>
      <c r="BA369" s="88"/>
      <c r="BB369" s="88"/>
      <c r="BC369" s="88"/>
      <c r="BD369" s="88"/>
      <c r="BE369" s="88"/>
    </row>
    <row r="370" spans="43:57" x14ac:dyDescent="0.25">
      <c r="AQ370" s="88"/>
      <c r="AR370" s="88"/>
      <c r="AS370" s="88"/>
      <c r="AT370" s="88"/>
      <c r="AU370" s="88"/>
      <c r="AV370" s="88"/>
      <c r="AW370" s="88"/>
      <c r="AX370" s="88"/>
      <c r="AY370" s="88"/>
      <c r="AZ370" s="88"/>
      <c r="BA370" s="88"/>
      <c r="BB370" s="88"/>
      <c r="BC370" s="88"/>
      <c r="BD370" s="88"/>
      <c r="BE370" s="88"/>
    </row>
    <row r="371" spans="43:57" x14ac:dyDescent="0.25">
      <c r="AQ371" s="88"/>
      <c r="AR371" s="88"/>
      <c r="AS371" s="88"/>
      <c r="AT371" s="88"/>
      <c r="AU371" s="88"/>
      <c r="AV371" s="88"/>
      <c r="AW371" s="88"/>
      <c r="AX371" s="88"/>
      <c r="AY371" s="88"/>
      <c r="AZ371" s="88"/>
      <c r="BA371" s="88"/>
      <c r="BB371" s="88"/>
      <c r="BC371" s="88"/>
      <c r="BD371" s="88"/>
      <c r="BE371" s="88"/>
    </row>
    <row r="372" spans="43:57" x14ac:dyDescent="0.25">
      <c r="AQ372" s="88"/>
      <c r="AR372" s="88"/>
      <c r="AS372" s="88"/>
      <c r="AT372" s="88"/>
      <c r="AU372" s="88"/>
      <c r="AV372" s="88"/>
      <c r="AW372" s="88"/>
      <c r="AX372" s="88"/>
      <c r="AY372" s="88"/>
      <c r="AZ372" s="88"/>
      <c r="BA372" s="88"/>
      <c r="BB372" s="88"/>
      <c r="BC372" s="88"/>
      <c r="BD372" s="88"/>
      <c r="BE372" s="88"/>
    </row>
    <row r="373" spans="43:57" x14ac:dyDescent="0.25">
      <c r="AQ373" s="88"/>
      <c r="AR373" s="88"/>
      <c r="AS373" s="88"/>
      <c r="AT373" s="88"/>
      <c r="AU373" s="88"/>
      <c r="AV373" s="88"/>
      <c r="AW373" s="88"/>
      <c r="AX373" s="88"/>
      <c r="AY373" s="88"/>
      <c r="AZ373" s="88"/>
      <c r="BA373" s="88"/>
      <c r="BB373" s="88"/>
      <c r="BC373" s="88"/>
      <c r="BD373" s="88"/>
      <c r="BE373" s="88"/>
    </row>
    <row r="374" spans="43:57" x14ac:dyDescent="0.25">
      <c r="AQ374" s="88"/>
      <c r="AR374" s="88"/>
      <c r="AS374" s="88"/>
      <c r="AT374" s="88"/>
      <c r="AU374" s="88"/>
      <c r="AV374" s="88"/>
      <c r="AW374" s="88"/>
      <c r="AX374" s="88"/>
      <c r="AY374" s="88"/>
      <c r="AZ374" s="88"/>
      <c r="BA374" s="88"/>
      <c r="BB374" s="88"/>
      <c r="BC374" s="88"/>
      <c r="BD374" s="88"/>
      <c r="BE374" s="88"/>
    </row>
    <row r="375" spans="43:57" x14ac:dyDescent="0.25">
      <c r="AQ375" s="88"/>
      <c r="AR375" s="88"/>
      <c r="AS375" s="88"/>
      <c r="AT375" s="88"/>
      <c r="AU375" s="88"/>
      <c r="AV375" s="88"/>
      <c r="AW375" s="88"/>
      <c r="AX375" s="88"/>
      <c r="AY375" s="88"/>
      <c r="AZ375" s="88"/>
      <c r="BA375" s="88"/>
      <c r="BB375" s="88"/>
      <c r="BC375" s="88"/>
      <c r="BD375" s="88"/>
      <c r="BE375" s="88"/>
    </row>
    <row r="376" spans="43:57" x14ac:dyDescent="0.25">
      <c r="AQ376" s="88"/>
      <c r="AR376" s="88"/>
      <c r="AS376" s="88"/>
      <c r="AT376" s="88"/>
      <c r="AU376" s="88"/>
      <c r="AV376" s="88"/>
      <c r="AW376" s="88"/>
      <c r="AX376" s="88"/>
      <c r="AY376" s="88"/>
      <c r="AZ376" s="88"/>
      <c r="BA376" s="88"/>
      <c r="BB376" s="88"/>
      <c r="BC376" s="88"/>
      <c r="BD376" s="88"/>
      <c r="BE376" s="88"/>
    </row>
    <row r="377" spans="43:57" x14ac:dyDescent="0.25">
      <c r="AQ377" s="88"/>
      <c r="AR377" s="88"/>
      <c r="AS377" s="88"/>
      <c r="AT377" s="88"/>
      <c r="AU377" s="88"/>
      <c r="AV377" s="88"/>
      <c r="AW377" s="88"/>
      <c r="AX377" s="88"/>
      <c r="AY377" s="88"/>
      <c r="AZ377" s="88"/>
      <c r="BA377" s="88"/>
      <c r="BB377" s="88"/>
      <c r="BC377" s="88"/>
      <c r="BD377" s="88"/>
      <c r="BE377" s="88"/>
    </row>
    <row r="378" spans="43:57" x14ac:dyDescent="0.25">
      <c r="AQ378" s="88"/>
      <c r="AR378" s="88"/>
      <c r="AS378" s="88"/>
      <c r="AT378" s="88"/>
      <c r="AU378" s="88"/>
      <c r="AV378" s="88"/>
      <c r="AW378" s="88"/>
      <c r="AX378" s="88"/>
      <c r="AY378" s="88"/>
      <c r="AZ378" s="88"/>
      <c r="BA378" s="88"/>
      <c r="BB378" s="88"/>
      <c r="BC378" s="88"/>
      <c r="BD378" s="88"/>
      <c r="BE378" s="88"/>
    </row>
    <row r="379" spans="43:57" x14ac:dyDescent="0.25">
      <c r="AQ379" s="88"/>
      <c r="AR379" s="88"/>
      <c r="AS379" s="88"/>
      <c r="AT379" s="88"/>
      <c r="AU379" s="88"/>
      <c r="AV379" s="88"/>
      <c r="AW379" s="88"/>
      <c r="AX379" s="88"/>
      <c r="AY379" s="88"/>
      <c r="AZ379" s="88"/>
      <c r="BA379" s="88"/>
      <c r="BB379" s="88"/>
      <c r="BC379" s="88"/>
      <c r="BD379" s="88"/>
      <c r="BE379" s="88"/>
    </row>
    <row r="380" spans="43:57" x14ac:dyDescent="0.25">
      <c r="AQ380" s="88"/>
      <c r="AR380" s="88"/>
      <c r="AS380" s="88"/>
      <c r="AT380" s="88"/>
      <c r="AU380" s="88"/>
      <c r="AV380" s="88"/>
      <c r="AW380" s="88"/>
      <c r="AX380" s="88"/>
      <c r="AY380" s="88"/>
      <c r="AZ380" s="88"/>
      <c r="BA380" s="88"/>
      <c r="BB380" s="88"/>
      <c r="BC380" s="88"/>
      <c r="BD380" s="88"/>
      <c r="BE380" s="88"/>
    </row>
    <row r="381" spans="43:57" x14ac:dyDescent="0.25">
      <c r="AQ381" s="88"/>
      <c r="AR381" s="88"/>
      <c r="AS381" s="88"/>
      <c r="AT381" s="88"/>
      <c r="AU381" s="88"/>
      <c r="AV381" s="88"/>
      <c r="AW381" s="88"/>
      <c r="AX381" s="88"/>
      <c r="AY381" s="88"/>
      <c r="AZ381" s="88"/>
      <c r="BA381" s="88"/>
      <c r="BB381" s="88"/>
      <c r="BC381" s="88"/>
      <c r="BD381" s="88"/>
      <c r="BE381" s="88"/>
    </row>
    <row r="382" spans="43:57" x14ac:dyDescent="0.25">
      <c r="AQ382" s="88"/>
      <c r="AR382" s="88"/>
      <c r="AS382" s="88"/>
      <c r="AT382" s="88"/>
      <c r="AU382" s="88"/>
      <c r="AV382" s="88"/>
      <c r="AW382" s="88"/>
      <c r="AX382" s="88"/>
      <c r="AY382" s="88"/>
      <c r="AZ382" s="88"/>
      <c r="BA382" s="88"/>
      <c r="BB382" s="88"/>
      <c r="BC382" s="88"/>
      <c r="BD382" s="88"/>
      <c r="BE382" s="88"/>
    </row>
    <row r="383" spans="43:57" x14ac:dyDescent="0.25">
      <c r="AQ383" s="88"/>
      <c r="AR383" s="88"/>
      <c r="AS383" s="88"/>
      <c r="AT383" s="88"/>
      <c r="AU383" s="88"/>
      <c r="AV383" s="88"/>
      <c r="AW383" s="88"/>
      <c r="AX383" s="88"/>
      <c r="AY383" s="88"/>
      <c r="AZ383" s="88"/>
      <c r="BA383" s="88"/>
      <c r="BB383" s="88"/>
      <c r="BC383" s="88"/>
      <c r="BD383" s="88"/>
      <c r="BE383" s="88"/>
    </row>
    <row r="384" spans="43:57" x14ac:dyDescent="0.25">
      <c r="AQ384" s="88"/>
      <c r="AR384" s="88"/>
      <c r="AS384" s="88"/>
      <c r="AT384" s="88"/>
      <c r="AU384" s="88"/>
      <c r="AV384" s="88"/>
      <c r="AW384" s="88"/>
      <c r="AX384" s="88"/>
      <c r="AY384" s="88"/>
      <c r="AZ384" s="88"/>
      <c r="BA384" s="88"/>
      <c r="BB384" s="88"/>
      <c r="BC384" s="88"/>
      <c r="BD384" s="88"/>
      <c r="BE384" s="88"/>
    </row>
    <row r="385" spans="43:57" x14ac:dyDescent="0.25">
      <c r="AQ385" s="88"/>
      <c r="AR385" s="88"/>
      <c r="AS385" s="88"/>
      <c r="AT385" s="88"/>
      <c r="AU385" s="88"/>
      <c r="AV385" s="88"/>
      <c r="AW385" s="88"/>
      <c r="AX385" s="88"/>
      <c r="AY385" s="88"/>
      <c r="AZ385" s="88"/>
      <c r="BA385" s="88"/>
      <c r="BB385" s="88"/>
      <c r="BC385" s="88"/>
      <c r="BD385" s="88"/>
      <c r="BE385" s="88"/>
    </row>
    <row r="386" spans="43:57" x14ac:dyDescent="0.25">
      <c r="AQ386" s="88"/>
      <c r="AR386" s="88"/>
      <c r="AS386" s="88"/>
      <c r="AT386" s="88"/>
      <c r="AU386" s="88"/>
      <c r="AV386" s="88"/>
      <c r="AW386" s="88"/>
      <c r="AX386" s="88"/>
      <c r="AY386" s="88"/>
      <c r="AZ386" s="88"/>
      <c r="BA386" s="88"/>
      <c r="BB386" s="88"/>
      <c r="BC386" s="88"/>
      <c r="BD386" s="88"/>
      <c r="BE386" s="88"/>
    </row>
    <row r="387" spans="43:57" x14ac:dyDescent="0.25">
      <c r="AQ387" s="88"/>
      <c r="AR387" s="88"/>
      <c r="AS387" s="88"/>
      <c r="AT387" s="88"/>
      <c r="AU387" s="88"/>
      <c r="AV387" s="88"/>
      <c r="AW387" s="88"/>
      <c r="AX387" s="88"/>
      <c r="AY387" s="88"/>
      <c r="AZ387" s="88"/>
      <c r="BA387" s="88"/>
      <c r="BB387" s="88"/>
      <c r="BC387" s="88"/>
      <c r="BD387" s="88"/>
      <c r="BE387" s="88"/>
    </row>
    <row r="388" spans="43:57" x14ac:dyDescent="0.25">
      <c r="AQ388" s="88"/>
      <c r="AR388" s="88"/>
      <c r="AS388" s="88"/>
      <c r="AT388" s="88"/>
      <c r="AU388" s="88"/>
      <c r="AV388" s="88"/>
      <c r="AW388" s="88"/>
      <c r="AX388" s="88"/>
      <c r="AY388" s="88"/>
      <c r="AZ388" s="88"/>
      <c r="BA388" s="88"/>
      <c r="BB388" s="88"/>
      <c r="BC388" s="88"/>
      <c r="BD388" s="88"/>
      <c r="BE388" s="88"/>
    </row>
    <row r="389" spans="43:57" x14ac:dyDescent="0.25">
      <c r="AQ389" s="88"/>
      <c r="AR389" s="88"/>
      <c r="AS389" s="88"/>
      <c r="AT389" s="88"/>
      <c r="AU389" s="88"/>
      <c r="AV389" s="88"/>
      <c r="AW389" s="88"/>
      <c r="AX389" s="88"/>
      <c r="AY389" s="88"/>
      <c r="AZ389" s="88"/>
      <c r="BA389" s="88"/>
      <c r="BB389" s="88"/>
      <c r="BC389" s="88"/>
      <c r="BD389" s="88"/>
      <c r="BE389" s="88"/>
    </row>
    <row r="390" spans="43:57" x14ac:dyDescent="0.25">
      <c r="AQ390" s="88"/>
      <c r="AR390" s="88"/>
      <c r="AS390" s="88"/>
      <c r="AT390" s="88"/>
      <c r="AU390" s="88"/>
      <c r="AV390" s="88"/>
      <c r="AW390" s="88"/>
      <c r="AX390" s="88"/>
      <c r="AY390" s="88"/>
      <c r="AZ390" s="88"/>
      <c r="BA390" s="88"/>
      <c r="BB390" s="88"/>
      <c r="BC390" s="88"/>
      <c r="BD390" s="88"/>
      <c r="BE390" s="88"/>
    </row>
    <row r="391" spans="43:57" x14ac:dyDescent="0.25">
      <c r="AQ391" s="88"/>
      <c r="AR391" s="88"/>
      <c r="AS391" s="88"/>
      <c r="AT391" s="88"/>
      <c r="AU391" s="88"/>
      <c r="AV391" s="88"/>
      <c r="AW391" s="88"/>
      <c r="AX391" s="88"/>
      <c r="AY391" s="88"/>
      <c r="AZ391" s="88"/>
      <c r="BA391" s="88"/>
      <c r="BB391" s="88"/>
      <c r="BC391" s="88"/>
      <c r="BD391" s="88"/>
      <c r="BE391" s="88"/>
    </row>
    <row r="392" spans="43:57" x14ac:dyDescent="0.25">
      <c r="AQ392" s="88"/>
      <c r="AR392" s="88"/>
      <c r="AS392" s="88"/>
      <c r="AT392" s="88"/>
      <c r="AU392" s="88"/>
      <c r="AV392" s="88"/>
      <c r="AW392" s="88"/>
      <c r="AX392" s="88"/>
      <c r="AY392" s="88"/>
      <c r="AZ392" s="88"/>
      <c r="BA392" s="88"/>
      <c r="BB392" s="88"/>
      <c r="BC392" s="88"/>
      <c r="BD392" s="88"/>
      <c r="BE392" s="88"/>
    </row>
    <row r="393" spans="43:57" x14ac:dyDescent="0.25">
      <c r="AQ393" s="88"/>
      <c r="AR393" s="88"/>
      <c r="AS393" s="88"/>
      <c r="AT393" s="88"/>
      <c r="AU393" s="88"/>
      <c r="AV393" s="88"/>
      <c r="AW393" s="88"/>
      <c r="AX393" s="88"/>
      <c r="AY393" s="88"/>
      <c r="AZ393" s="88"/>
      <c r="BA393" s="88"/>
      <c r="BB393" s="88"/>
      <c r="BC393" s="88"/>
      <c r="BD393" s="88"/>
      <c r="BE393" s="88"/>
    </row>
    <row r="394" spans="43:57" x14ac:dyDescent="0.25">
      <c r="AQ394" s="88"/>
      <c r="AR394" s="88"/>
      <c r="AS394" s="88"/>
      <c r="AT394" s="88"/>
      <c r="AU394" s="88"/>
      <c r="AV394" s="88"/>
      <c r="AW394" s="88"/>
      <c r="AX394" s="88"/>
      <c r="AY394" s="88"/>
      <c r="AZ394" s="88"/>
      <c r="BA394" s="88"/>
      <c r="BB394" s="88"/>
      <c r="BC394" s="88"/>
      <c r="BD394" s="88"/>
      <c r="BE394" s="88"/>
    </row>
    <row r="395" spans="43:57" x14ac:dyDescent="0.25">
      <c r="AQ395" s="88"/>
      <c r="AR395" s="88"/>
      <c r="AS395" s="88"/>
      <c r="AT395" s="88"/>
      <c r="AU395" s="88"/>
      <c r="AV395" s="88"/>
      <c r="AW395" s="88"/>
      <c r="AX395" s="88"/>
      <c r="AY395" s="88"/>
      <c r="AZ395" s="88"/>
      <c r="BA395" s="88"/>
      <c r="BB395" s="88"/>
      <c r="BC395" s="88"/>
      <c r="BD395" s="88"/>
      <c r="BE395" s="88"/>
    </row>
    <row r="396" spans="43:57" x14ac:dyDescent="0.25">
      <c r="AQ396" s="88"/>
      <c r="AR396" s="88"/>
      <c r="AS396" s="88"/>
      <c r="AT396" s="88"/>
      <c r="AU396" s="88"/>
      <c r="AV396" s="88"/>
      <c r="AW396" s="88"/>
      <c r="AX396" s="88"/>
      <c r="AY396" s="88"/>
      <c r="AZ396" s="88"/>
      <c r="BA396" s="88"/>
      <c r="BB396" s="88"/>
      <c r="BC396" s="88"/>
      <c r="BD396" s="88"/>
      <c r="BE396" s="88"/>
    </row>
    <row r="397" spans="43:57" x14ac:dyDescent="0.25">
      <c r="AQ397" s="88"/>
      <c r="AR397" s="88"/>
      <c r="AS397" s="88"/>
      <c r="AT397" s="88"/>
      <c r="AU397" s="88"/>
      <c r="AV397" s="88"/>
      <c r="AW397" s="88"/>
      <c r="AX397" s="88"/>
      <c r="AY397" s="88"/>
      <c r="AZ397" s="88"/>
      <c r="BA397" s="88"/>
      <c r="BB397" s="88"/>
      <c r="BC397" s="88"/>
      <c r="BD397" s="88"/>
      <c r="BE397" s="88"/>
    </row>
    <row r="398" spans="43:57" x14ac:dyDescent="0.25">
      <c r="AQ398" s="88"/>
      <c r="AR398" s="88"/>
      <c r="AS398" s="88"/>
      <c r="AT398" s="88"/>
      <c r="AU398" s="88"/>
      <c r="AV398" s="88"/>
      <c r="AW398" s="88"/>
      <c r="AX398" s="88"/>
      <c r="AY398" s="88"/>
      <c r="AZ398" s="88"/>
      <c r="BA398" s="88"/>
      <c r="BB398" s="88"/>
      <c r="BC398" s="88"/>
      <c r="BD398" s="88"/>
      <c r="BE398" s="88"/>
    </row>
    <row r="399" spans="43:57" x14ac:dyDescent="0.25">
      <c r="AQ399" s="88"/>
      <c r="AR399" s="88"/>
      <c r="AS399" s="88"/>
      <c r="AT399" s="88"/>
      <c r="AU399" s="88"/>
      <c r="AV399" s="88"/>
      <c r="AW399" s="88"/>
      <c r="AX399" s="88"/>
      <c r="AY399" s="88"/>
      <c r="AZ399" s="88"/>
      <c r="BA399" s="88"/>
      <c r="BB399" s="88"/>
      <c r="BC399" s="88"/>
      <c r="BD399" s="88"/>
      <c r="BE399" s="88"/>
    </row>
    <row r="400" spans="43:57" x14ac:dyDescent="0.25">
      <c r="AQ400" s="88"/>
      <c r="AR400" s="88"/>
      <c r="AS400" s="88"/>
      <c r="AT400" s="88"/>
      <c r="AU400" s="88"/>
      <c r="AV400" s="88"/>
      <c r="AW400" s="88"/>
      <c r="AX400" s="88"/>
      <c r="AY400" s="88"/>
      <c r="AZ400" s="88"/>
      <c r="BA400" s="88"/>
      <c r="BB400" s="88"/>
      <c r="BC400" s="88"/>
      <c r="BD400" s="88"/>
      <c r="BE400" s="88"/>
    </row>
    <row r="401" spans="43:57" x14ac:dyDescent="0.25">
      <c r="AQ401" s="88"/>
      <c r="AR401" s="88"/>
      <c r="AS401" s="88"/>
      <c r="AT401" s="88"/>
      <c r="AU401" s="88"/>
      <c r="AV401" s="88"/>
      <c r="AW401" s="88"/>
      <c r="AX401" s="88"/>
      <c r="AY401" s="88"/>
      <c r="AZ401" s="88"/>
      <c r="BA401" s="88"/>
      <c r="BB401" s="88"/>
      <c r="BC401" s="88"/>
      <c r="BD401" s="88"/>
      <c r="BE401" s="88"/>
    </row>
    <row r="402" spans="43:57" x14ac:dyDescent="0.25">
      <c r="AQ402" s="88"/>
      <c r="AR402" s="88"/>
      <c r="AS402" s="88"/>
      <c r="AT402" s="88"/>
      <c r="AU402" s="88"/>
      <c r="AV402" s="88"/>
      <c r="AW402" s="88"/>
      <c r="AX402" s="88"/>
      <c r="AY402" s="88"/>
      <c r="AZ402" s="88"/>
      <c r="BA402" s="88"/>
      <c r="BB402" s="88"/>
      <c r="BC402" s="88"/>
      <c r="BD402" s="88"/>
      <c r="BE402" s="88"/>
    </row>
    <row r="403" spans="43:57" x14ac:dyDescent="0.25">
      <c r="AQ403" s="88"/>
      <c r="AR403" s="88"/>
      <c r="AS403" s="88"/>
      <c r="AT403" s="88"/>
      <c r="AU403" s="88"/>
      <c r="AV403" s="88"/>
      <c r="AW403" s="88"/>
      <c r="AX403" s="88"/>
      <c r="AY403" s="88"/>
      <c r="AZ403" s="88"/>
      <c r="BA403" s="88"/>
      <c r="BB403" s="88"/>
      <c r="BC403" s="88"/>
      <c r="BD403" s="88"/>
      <c r="BE403" s="88"/>
    </row>
    <row r="404" spans="43:57" x14ac:dyDescent="0.25">
      <c r="AQ404" s="88"/>
      <c r="AR404" s="88"/>
      <c r="AS404" s="88"/>
      <c r="AT404" s="88"/>
      <c r="AU404" s="88"/>
      <c r="AV404" s="88"/>
      <c r="AW404" s="88"/>
      <c r="AX404" s="88"/>
      <c r="AY404" s="88"/>
      <c r="AZ404" s="88"/>
      <c r="BA404" s="88"/>
      <c r="BB404" s="88"/>
      <c r="BC404" s="88"/>
      <c r="BD404" s="88"/>
      <c r="BE404" s="88"/>
    </row>
    <row r="405" spans="43:57" x14ac:dyDescent="0.25">
      <c r="AQ405" s="88"/>
      <c r="AR405" s="88"/>
      <c r="AS405" s="88"/>
      <c r="AT405" s="88"/>
      <c r="AU405" s="88"/>
      <c r="AV405" s="88"/>
      <c r="AW405" s="88"/>
      <c r="AX405" s="88"/>
      <c r="AY405" s="88"/>
      <c r="AZ405" s="88"/>
      <c r="BA405" s="88"/>
      <c r="BB405" s="88"/>
      <c r="BC405" s="88"/>
      <c r="BD405" s="88"/>
      <c r="BE405" s="88"/>
    </row>
    <row r="406" spans="43:57" x14ac:dyDescent="0.25">
      <c r="AQ406" s="88"/>
      <c r="AR406" s="88"/>
      <c r="AS406" s="88"/>
      <c r="AT406" s="88"/>
      <c r="AU406" s="88"/>
      <c r="AV406" s="88"/>
      <c r="AW406" s="88"/>
      <c r="AX406" s="88"/>
      <c r="AY406" s="88"/>
      <c r="AZ406" s="88"/>
      <c r="BA406" s="88"/>
      <c r="BB406" s="88"/>
      <c r="BC406" s="88"/>
      <c r="BD406" s="88"/>
      <c r="BE406" s="88"/>
    </row>
    <row r="407" spans="43:57" x14ac:dyDescent="0.25">
      <c r="AQ407" s="88"/>
      <c r="AR407" s="88"/>
      <c r="AS407" s="88"/>
      <c r="AT407" s="88"/>
      <c r="AU407" s="88"/>
      <c r="AV407" s="88"/>
      <c r="AW407" s="88"/>
      <c r="AX407" s="88"/>
      <c r="AY407" s="88"/>
      <c r="AZ407" s="88"/>
      <c r="BA407" s="88"/>
      <c r="BB407" s="88"/>
      <c r="BC407" s="88"/>
      <c r="BD407" s="88"/>
      <c r="BE407" s="88"/>
    </row>
    <row r="408" spans="43:57" x14ac:dyDescent="0.25">
      <c r="AQ408" s="88"/>
      <c r="AR408" s="88"/>
      <c r="AS408" s="88"/>
      <c r="AT408" s="88"/>
      <c r="AU408" s="88"/>
      <c r="AV408" s="88"/>
      <c r="AW408" s="88"/>
      <c r="AX408" s="88"/>
      <c r="AY408" s="88"/>
      <c r="AZ408" s="88"/>
      <c r="BA408" s="88"/>
      <c r="BB408" s="88"/>
      <c r="BC408" s="88"/>
      <c r="BD408" s="88"/>
      <c r="BE408" s="88"/>
    </row>
    <row r="409" spans="43:57" x14ac:dyDescent="0.25">
      <c r="AQ409" s="88"/>
      <c r="AR409" s="88"/>
      <c r="AS409" s="88"/>
      <c r="AT409" s="88"/>
      <c r="AU409" s="88"/>
      <c r="AV409" s="88"/>
      <c r="AW409" s="88"/>
      <c r="AX409" s="88"/>
      <c r="AY409" s="88"/>
      <c r="AZ409" s="88"/>
      <c r="BA409" s="88"/>
      <c r="BB409" s="88"/>
      <c r="BC409" s="88"/>
      <c r="BD409" s="88"/>
      <c r="BE409" s="88"/>
    </row>
    <row r="410" spans="43:57" x14ac:dyDescent="0.25">
      <c r="AQ410" s="88"/>
      <c r="AR410" s="88"/>
      <c r="AS410" s="88"/>
      <c r="AT410" s="88"/>
      <c r="AU410" s="88"/>
      <c r="AV410" s="88"/>
      <c r="AW410" s="88"/>
      <c r="AX410" s="88"/>
      <c r="AY410" s="88"/>
      <c r="AZ410" s="88"/>
      <c r="BA410" s="88"/>
      <c r="BB410" s="88"/>
      <c r="BC410" s="88"/>
      <c r="BD410" s="88"/>
      <c r="BE410" s="88"/>
    </row>
    <row r="411" spans="43:57" x14ac:dyDescent="0.25">
      <c r="AQ411" s="88"/>
      <c r="AR411" s="88"/>
      <c r="AS411" s="88"/>
      <c r="AT411" s="88"/>
      <c r="AU411" s="88"/>
      <c r="AV411" s="88"/>
      <c r="AW411" s="88"/>
      <c r="AX411" s="88"/>
      <c r="AY411" s="88"/>
      <c r="AZ411" s="88"/>
      <c r="BA411" s="88"/>
      <c r="BB411" s="88"/>
      <c r="BC411" s="88"/>
      <c r="BD411" s="88"/>
      <c r="BE411" s="88"/>
    </row>
    <row r="412" spans="43:57" x14ac:dyDescent="0.25">
      <c r="AQ412" s="88"/>
      <c r="AR412" s="88"/>
      <c r="AS412" s="88"/>
      <c r="AT412" s="88"/>
      <c r="AU412" s="88"/>
      <c r="AV412" s="88"/>
      <c r="AW412" s="88"/>
      <c r="AX412" s="88"/>
      <c r="AY412" s="88"/>
      <c r="AZ412" s="88"/>
      <c r="BA412" s="88"/>
      <c r="BB412" s="88"/>
      <c r="BC412" s="88"/>
      <c r="BD412" s="88"/>
      <c r="BE412" s="88"/>
    </row>
    <row r="413" spans="43:57" x14ac:dyDescent="0.25">
      <c r="AQ413" s="88"/>
      <c r="AR413" s="88"/>
      <c r="AS413" s="88"/>
      <c r="AT413" s="88"/>
      <c r="AU413" s="88"/>
      <c r="AV413" s="88"/>
      <c r="AW413" s="88"/>
      <c r="AX413" s="88"/>
      <c r="AY413" s="88"/>
      <c r="AZ413" s="88"/>
      <c r="BA413" s="88"/>
      <c r="BB413" s="88"/>
      <c r="BC413" s="88"/>
      <c r="BD413" s="88"/>
      <c r="BE413" s="88"/>
    </row>
    <row r="414" spans="43:57" x14ac:dyDescent="0.25">
      <c r="AQ414" s="88"/>
      <c r="AR414" s="88"/>
      <c r="AS414" s="88"/>
      <c r="AT414" s="88"/>
      <c r="AU414" s="88"/>
      <c r="AV414" s="88"/>
      <c r="AW414" s="88"/>
      <c r="AX414" s="88"/>
      <c r="AY414" s="88"/>
      <c r="AZ414" s="88"/>
      <c r="BA414" s="88"/>
      <c r="BB414" s="88"/>
      <c r="BC414" s="88"/>
      <c r="BD414" s="88"/>
      <c r="BE414" s="88"/>
    </row>
    <row r="415" spans="43:57" x14ac:dyDescent="0.25">
      <c r="AQ415" s="88"/>
      <c r="AR415" s="88"/>
      <c r="AS415" s="88"/>
      <c r="AT415" s="88"/>
      <c r="AU415" s="88"/>
      <c r="AV415" s="88"/>
      <c r="AW415" s="88"/>
      <c r="AX415" s="88"/>
      <c r="AY415" s="88"/>
      <c r="AZ415" s="88"/>
      <c r="BA415" s="88"/>
      <c r="BB415" s="88"/>
      <c r="BC415" s="88"/>
      <c r="BD415" s="88"/>
      <c r="BE415" s="88"/>
    </row>
    <row r="416" spans="43:57" x14ac:dyDescent="0.25">
      <c r="AQ416" s="88"/>
      <c r="AR416" s="88"/>
      <c r="AS416" s="88"/>
      <c r="AT416" s="88"/>
      <c r="AU416" s="88"/>
      <c r="AV416" s="88"/>
      <c r="AW416" s="88"/>
      <c r="AX416" s="88"/>
      <c r="AY416" s="88"/>
      <c r="AZ416" s="88"/>
      <c r="BA416" s="88"/>
      <c r="BB416" s="88"/>
      <c r="BC416" s="88"/>
      <c r="BD416" s="88"/>
      <c r="BE416" s="88"/>
    </row>
    <row r="417" spans="43:57" x14ac:dyDescent="0.25">
      <c r="AQ417" s="88"/>
      <c r="AR417" s="88"/>
      <c r="AS417" s="88"/>
      <c r="AT417" s="88"/>
      <c r="AU417" s="88"/>
      <c r="AV417" s="88"/>
      <c r="AW417" s="88"/>
      <c r="AX417" s="88"/>
      <c r="AY417" s="88"/>
      <c r="AZ417" s="88"/>
      <c r="BA417" s="88"/>
      <c r="BB417" s="88"/>
      <c r="BC417" s="88"/>
      <c r="BD417" s="88"/>
      <c r="BE417" s="88"/>
    </row>
    <row r="418" spans="43:57" x14ac:dyDescent="0.25">
      <c r="AQ418" s="88"/>
      <c r="AR418" s="88"/>
      <c r="AS418" s="88"/>
      <c r="AT418" s="88"/>
      <c r="AU418" s="88"/>
      <c r="AV418" s="88"/>
      <c r="AW418" s="88"/>
      <c r="AX418" s="88"/>
      <c r="AY418" s="88"/>
      <c r="AZ418" s="88"/>
      <c r="BA418" s="88"/>
      <c r="BB418" s="88"/>
      <c r="BC418" s="88"/>
      <c r="BD418" s="88"/>
      <c r="BE418" s="88"/>
    </row>
    <row r="419" spans="43:57" x14ac:dyDescent="0.25">
      <c r="AQ419" s="88"/>
      <c r="AR419" s="88"/>
      <c r="AS419" s="88"/>
      <c r="AT419" s="88"/>
      <c r="AU419" s="88"/>
      <c r="AV419" s="88"/>
      <c r="AW419" s="88"/>
      <c r="AX419" s="88"/>
      <c r="AY419" s="88"/>
      <c r="AZ419" s="88"/>
      <c r="BA419" s="88"/>
      <c r="BB419" s="88"/>
      <c r="BC419" s="88"/>
      <c r="BD419" s="88"/>
      <c r="BE419" s="88"/>
    </row>
    <row r="420" spans="43:57" x14ac:dyDescent="0.25">
      <c r="AQ420" s="88"/>
      <c r="AR420" s="88"/>
      <c r="AS420" s="88"/>
      <c r="AT420" s="88"/>
      <c r="AU420" s="88"/>
      <c r="AV420" s="88"/>
      <c r="AW420" s="88"/>
      <c r="AX420" s="88"/>
      <c r="AY420" s="88"/>
      <c r="AZ420" s="88"/>
      <c r="BA420" s="88"/>
      <c r="BB420" s="88"/>
      <c r="BC420" s="88"/>
      <c r="BD420" s="88"/>
      <c r="BE420" s="88"/>
    </row>
    <row r="421" spans="43:57" x14ac:dyDescent="0.25">
      <c r="AQ421" s="88"/>
      <c r="AR421" s="88"/>
      <c r="AS421" s="88"/>
      <c r="AT421" s="88"/>
      <c r="AU421" s="88"/>
      <c r="AV421" s="88"/>
      <c r="AW421" s="88"/>
      <c r="AX421" s="88"/>
      <c r="AY421" s="88"/>
      <c r="AZ421" s="88"/>
      <c r="BA421" s="88"/>
      <c r="BB421" s="88"/>
      <c r="BC421" s="88"/>
      <c r="BD421" s="88"/>
      <c r="BE421" s="88"/>
    </row>
    <row r="422" spans="43:57" x14ac:dyDescent="0.25">
      <c r="AQ422" s="88"/>
      <c r="AR422" s="88"/>
      <c r="AS422" s="88"/>
      <c r="AT422" s="88"/>
      <c r="AU422" s="88"/>
      <c r="AV422" s="88"/>
      <c r="AW422" s="88"/>
      <c r="AX422" s="88"/>
      <c r="AY422" s="88"/>
      <c r="AZ422" s="88"/>
      <c r="BA422" s="88"/>
      <c r="BB422" s="88"/>
      <c r="BC422" s="88"/>
      <c r="BD422" s="88"/>
      <c r="BE422" s="88"/>
    </row>
    <row r="423" spans="43:57" x14ac:dyDescent="0.25">
      <c r="AQ423" s="88"/>
      <c r="AR423" s="88"/>
      <c r="AS423" s="88"/>
      <c r="AT423" s="88"/>
      <c r="AU423" s="88"/>
      <c r="AV423" s="88"/>
      <c r="AW423" s="88"/>
      <c r="AX423" s="88"/>
      <c r="AY423" s="88"/>
      <c r="AZ423" s="88"/>
      <c r="BA423" s="88"/>
      <c r="BB423" s="88"/>
      <c r="BC423" s="88"/>
      <c r="BD423" s="88"/>
      <c r="BE423" s="88"/>
    </row>
    <row r="424" spans="43:57" x14ac:dyDescent="0.25">
      <c r="AQ424" s="88"/>
      <c r="AR424" s="88"/>
      <c r="AS424" s="88"/>
      <c r="AT424" s="88"/>
      <c r="AU424" s="88"/>
      <c r="AV424" s="88"/>
      <c r="AW424" s="88"/>
      <c r="AX424" s="88"/>
      <c r="AY424" s="88"/>
      <c r="AZ424" s="88"/>
      <c r="BA424" s="88"/>
      <c r="BB424" s="88"/>
      <c r="BC424" s="88"/>
      <c r="BD424" s="88"/>
      <c r="BE424" s="88"/>
    </row>
    <row r="425" spans="43:57" x14ac:dyDescent="0.25">
      <c r="AQ425" s="88"/>
      <c r="AR425" s="88"/>
      <c r="AS425" s="88"/>
      <c r="AT425" s="88"/>
      <c r="AU425" s="88"/>
      <c r="AV425" s="88"/>
      <c r="AW425" s="88"/>
      <c r="AX425" s="88"/>
      <c r="AY425" s="88"/>
      <c r="AZ425" s="88"/>
      <c r="BA425" s="88"/>
      <c r="BB425" s="88"/>
      <c r="BC425" s="88"/>
      <c r="BD425" s="88"/>
      <c r="BE425" s="88"/>
    </row>
    <row r="426" spans="43:57" x14ac:dyDescent="0.25">
      <c r="AQ426" s="88"/>
      <c r="AR426" s="88"/>
      <c r="AS426" s="88"/>
      <c r="AT426" s="88"/>
      <c r="AU426" s="88"/>
      <c r="AV426" s="88"/>
      <c r="AW426" s="88"/>
      <c r="AX426" s="88"/>
      <c r="AY426" s="88"/>
      <c r="AZ426" s="88"/>
      <c r="BA426" s="88"/>
      <c r="BB426" s="88"/>
      <c r="BC426" s="88"/>
      <c r="BD426" s="88"/>
      <c r="BE426" s="88"/>
    </row>
    <row r="427" spans="43:57" x14ac:dyDescent="0.25">
      <c r="AQ427" s="88"/>
      <c r="AR427" s="88"/>
      <c r="AS427" s="88"/>
      <c r="AT427" s="88"/>
      <c r="AU427" s="88"/>
      <c r="AV427" s="88"/>
      <c r="AW427" s="88"/>
      <c r="AX427" s="88"/>
      <c r="AY427" s="88"/>
      <c r="AZ427" s="88"/>
      <c r="BA427" s="88"/>
      <c r="BB427" s="88"/>
      <c r="BC427" s="88"/>
      <c r="BD427" s="88"/>
      <c r="BE427" s="88"/>
    </row>
    <row r="428" spans="43:57" x14ac:dyDescent="0.25">
      <c r="AQ428" s="88"/>
      <c r="AR428" s="88"/>
      <c r="AS428" s="88"/>
      <c r="AT428" s="88"/>
      <c r="AU428" s="88"/>
      <c r="AV428" s="88"/>
      <c r="AW428" s="88"/>
      <c r="AX428" s="88"/>
      <c r="AY428" s="88"/>
      <c r="AZ428" s="88"/>
      <c r="BA428" s="88"/>
      <c r="BB428" s="88"/>
      <c r="BC428" s="88"/>
      <c r="BD428" s="88"/>
      <c r="BE428" s="88"/>
    </row>
    <row r="429" spans="43:57" x14ac:dyDescent="0.25">
      <c r="AQ429" s="88"/>
      <c r="AR429" s="88"/>
      <c r="AS429" s="88"/>
      <c r="AT429" s="88"/>
      <c r="AU429" s="88"/>
      <c r="AV429" s="88"/>
      <c r="AW429" s="88"/>
      <c r="AX429" s="88"/>
      <c r="AY429" s="88"/>
      <c r="AZ429" s="88"/>
      <c r="BA429" s="88"/>
      <c r="BB429" s="88"/>
      <c r="BC429" s="88"/>
      <c r="BD429" s="88"/>
      <c r="BE429" s="88"/>
    </row>
    <row r="430" spans="43:57" x14ac:dyDescent="0.25">
      <c r="AQ430" s="88"/>
      <c r="AR430" s="88"/>
      <c r="AS430" s="88"/>
      <c r="AT430" s="88"/>
      <c r="AU430" s="88"/>
      <c r="AV430" s="88"/>
      <c r="AW430" s="88"/>
      <c r="AX430" s="88"/>
      <c r="AY430" s="88"/>
      <c r="AZ430" s="88"/>
      <c r="BA430" s="88"/>
      <c r="BB430" s="88"/>
      <c r="BC430" s="88"/>
      <c r="BD430" s="88"/>
      <c r="BE430" s="88"/>
    </row>
    <row r="431" spans="43:57" x14ac:dyDescent="0.25">
      <c r="AQ431" s="88"/>
      <c r="AR431" s="88"/>
      <c r="AS431" s="88"/>
      <c r="AT431" s="88"/>
      <c r="AU431" s="88"/>
      <c r="AV431" s="88"/>
      <c r="AW431" s="88"/>
      <c r="AX431" s="88"/>
      <c r="AY431" s="88"/>
      <c r="AZ431" s="88"/>
      <c r="BA431" s="88"/>
      <c r="BB431" s="88"/>
      <c r="BC431" s="88"/>
      <c r="BD431" s="88"/>
      <c r="BE431" s="88"/>
    </row>
    <row r="432" spans="43:57" x14ac:dyDescent="0.25">
      <c r="AQ432" s="88"/>
      <c r="AR432" s="88"/>
      <c r="AS432" s="88"/>
      <c r="AT432" s="88"/>
      <c r="AU432" s="88"/>
      <c r="AV432" s="88"/>
      <c r="AW432" s="88"/>
      <c r="AX432" s="88"/>
      <c r="AY432" s="88"/>
      <c r="AZ432" s="88"/>
      <c r="BA432" s="88"/>
      <c r="BB432" s="88"/>
      <c r="BC432" s="88"/>
      <c r="BD432" s="88"/>
      <c r="BE432" s="88"/>
    </row>
    <row r="433" spans="43:57" x14ac:dyDescent="0.25">
      <c r="AQ433" s="88"/>
      <c r="AR433" s="88"/>
      <c r="AS433" s="88"/>
      <c r="AT433" s="88"/>
      <c r="AU433" s="88"/>
      <c r="AV433" s="88"/>
      <c r="AW433" s="88"/>
      <c r="AX433" s="88"/>
      <c r="AY433" s="88"/>
      <c r="AZ433" s="88"/>
      <c r="BA433" s="88"/>
      <c r="BB433" s="88"/>
      <c r="BC433" s="88"/>
      <c r="BD433" s="88"/>
      <c r="BE433" s="88"/>
    </row>
    <row r="434" spans="43:57" x14ac:dyDescent="0.25">
      <c r="AQ434" s="88"/>
      <c r="AR434" s="88"/>
      <c r="AS434" s="88"/>
      <c r="AT434" s="88"/>
      <c r="AU434" s="88"/>
      <c r="AV434" s="88"/>
      <c r="AW434" s="88"/>
      <c r="AX434" s="88"/>
      <c r="AY434" s="88"/>
      <c r="AZ434" s="88"/>
      <c r="BA434" s="88"/>
      <c r="BB434" s="88"/>
      <c r="BC434" s="88"/>
      <c r="BD434" s="88"/>
      <c r="BE434" s="88"/>
    </row>
    <row r="435" spans="43:57" x14ac:dyDescent="0.25">
      <c r="AQ435" s="88"/>
      <c r="AR435" s="88"/>
      <c r="AS435" s="88"/>
      <c r="AT435" s="88"/>
      <c r="AU435" s="88"/>
      <c r="AV435" s="88"/>
      <c r="AW435" s="88"/>
      <c r="AX435" s="88"/>
      <c r="AY435" s="88"/>
      <c r="AZ435" s="88"/>
      <c r="BA435" s="88"/>
      <c r="BB435" s="88"/>
      <c r="BC435" s="88"/>
      <c r="BD435" s="88"/>
      <c r="BE435" s="88"/>
    </row>
    <row r="436" spans="43:57" x14ac:dyDescent="0.25">
      <c r="AQ436" s="88"/>
      <c r="AR436" s="88"/>
      <c r="AS436" s="88"/>
      <c r="AT436" s="88"/>
      <c r="AU436" s="88"/>
      <c r="AV436" s="88"/>
      <c r="AW436" s="88"/>
      <c r="AX436" s="88"/>
      <c r="AY436" s="88"/>
      <c r="AZ436" s="88"/>
      <c r="BA436" s="88"/>
      <c r="BB436" s="88"/>
      <c r="BC436" s="88"/>
      <c r="BD436" s="88"/>
      <c r="BE436" s="88"/>
    </row>
    <row r="437" spans="43:57" x14ac:dyDescent="0.25">
      <c r="AQ437" s="88"/>
      <c r="AR437" s="88"/>
      <c r="AS437" s="88"/>
      <c r="AT437" s="88"/>
      <c r="AU437" s="88"/>
      <c r="AV437" s="88"/>
      <c r="AW437" s="88"/>
      <c r="AX437" s="88"/>
      <c r="AY437" s="88"/>
      <c r="AZ437" s="88"/>
      <c r="BA437" s="88"/>
      <c r="BB437" s="88"/>
      <c r="BC437" s="88"/>
      <c r="BD437" s="88"/>
      <c r="BE437" s="88"/>
    </row>
    <row r="438" spans="43:57" x14ac:dyDescent="0.25">
      <c r="AQ438" s="88"/>
      <c r="AR438" s="88"/>
      <c r="AS438" s="88"/>
      <c r="AT438" s="88"/>
      <c r="AU438" s="88"/>
      <c r="AV438" s="88"/>
      <c r="AW438" s="88"/>
      <c r="AX438" s="88"/>
      <c r="AY438" s="88"/>
      <c r="AZ438" s="88"/>
      <c r="BA438" s="88"/>
      <c r="BB438" s="88"/>
      <c r="BC438" s="88"/>
      <c r="BD438" s="88"/>
      <c r="BE438" s="88"/>
    </row>
    <row r="439" spans="43:57" x14ac:dyDescent="0.25">
      <c r="AQ439" s="88"/>
      <c r="AR439" s="88"/>
      <c r="AS439" s="88"/>
      <c r="AT439" s="88"/>
      <c r="AU439" s="88"/>
      <c r="AV439" s="88"/>
      <c r="AW439" s="88"/>
      <c r="AX439" s="88"/>
      <c r="AY439" s="88"/>
      <c r="AZ439" s="88"/>
      <c r="BA439" s="88"/>
      <c r="BB439" s="88"/>
      <c r="BC439" s="88"/>
      <c r="BD439" s="88"/>
      <c r="BE439" s="88"/>
    </row>
    <row r="440" spans="43:57" x14ac:dyDescent="0.25">
      <c r="AQ440" s="88"/>
      <c r="AR440" s="88"/>
      <c r="AS440" s="88"/>
      <c r="AT440" s="88"/>
      <c r="AU440" s="88"/>
      <c r="AV440" s="88"/>
      <c r="AW440" s="88"/>
      <c r="AX440" s="88"/>
      <c r="AY440" s="88"/>
      <c r="AZ440" s="88"/>
      <c r="BA440" s="88"/>
      <c r="BB440" s="88"/>
      <c r="BC440" s="88"/>
      <c r="BD440" s="88"/>
      <c r="BE440" s="88"/>
    </row>
    <row r="441" spans="43:57" x14ac:dyDescent="0.25">
      <c r="AQ441" s="88"/>
      <c r="AR441" s="88"/>
      <c r="AS441" s="88"/>
      <c r="AT441" s="88"/>
      <c r="AU441" s="88"/>
      <c r="AV441" s="88"/>
      <c r="AW441" s="88"/>
      <c r="AX441" s="88"/>
      <c r="AY441" s="88"/>
      <c r="AZ441" s="88"/>
      <c r="BA441" s="88"/>
      <c r="BB441" s="88"/>
      <c r="BC441" s="88"/>
      <c r="BD441" s="88"/>
      <c r="BE441" s="88"/>
    </row>
    <row r="442" spans="43:57" x14ac:dyDescent="0.25">
      <c r="AQ442" s="88"/>
      <c r="AR442" s="88"/>
      <c r="AS442" s="88"/>
      <c r="AT442" s="88"/>
      <c r="AU442" s="88"/>
      <c r="AV442" s="88"/>
      <c r="AW442" s="88"/>
      <c r="AX442" s="88"/>
      <c r="AY442" s="88"/>
      <c r="AZ442" s="88"/>
      <c r="BA442" s="88"/>
      <c r="BB442" s="88"/>
      <c r="BC442" s="88"/>
      <c r="BD442" s="88"/>
      <c r="BE442" s="88"/>
    </row>
    <row r="443" spans="43:57" x14ac:dyDescent="0.25">
      <c r="AQ443" s="88"/>
      <c r="AR443" s="88"/>
      <c r="AS443" s="88"/>
      <c r="AT443" s="88"/>
      <c r="AU443" s="88"/>
      <c r="AV443" s="88"/>
      <c r="AW443" s="88"/>
      <c r="AX443" s="88"/>
      <c r="AY443" s="88"/>
      <c r="AZ443" s="88"/>
      <c r="BA443" s="88"/>
      <c r="BB443" s="88"/>
      <c r="BC443" s="88"/>
      <c r="BD443" s="88"/>
      <c r="BE443" s="88"/>
    </row>
    <row r="444" spans="43:57" x14ac:dyDescent="0.25">
      <c r="AQ444" s="88"/>
      <c r="AR444" s="88"/>
      <c r="AS444" s="88"/>
      <c r="AT444" s="88"/>
      <c r="AU444" s="88"/>
      <c r="AV444" s="88"/>
      <c r="AW444" s="88"/>
      <c r="AX444" s="88"/>
      <c r="AY444" s="88"/>
      <c r="AZ444" s="88"/>
      <c r="BA444" s="88"/>
      <c r="BB444" s="88"/>
      <c r="BC444" s="88"/>
      <c r="BD444" s="88"/>
      <c r="BE444" s="88"/>
    </row>
    <row r="445" spans="43:57" x14ac:dyDescent="0.25">
      <c r="AQ445" s="88"/>
      <c r="AR445" s="88"/>
      <c r="AS445" s="88"/>
      <c r="AT445" s="88"/>
      <c r="AU445" s="88"/>
      <c r="AV445" s="88"/>
      <c r="AW445" s="88"/>
      <c r="AX445" s="88"/>
      <c r="AY445" s="88"/>
      <c r="AZ445" s="88"/>
      <c r="BA445" s="88"/>
      <c r="BB445" s="88"/>
      <c r="BC445" s="88"/>
      <c r="BD445" s="88"/>
      <c r="BE445" s="88"/>
    </row>
    <row r="446" spans="43:57" x14ac:dyDescent="0.25">
      <c r="AQ446" s="88"/>
      <c r="AR446" s="88"/>
      <c r="AS446" s="88"/>
      <c r="AT446" s="88"/>
      <c r="AU446" s="88"/>
      <c r="AV446" s="88"/>
      <c r="AW446" s="88"/>
      <c r="AX446" s="88"/>
      <c r="AY446" s="88"/>
      <c r="AZ446" s="88"/>
      <c r="BA446" s="88"/>
      <c r="BB446" s="88"/>
      <c r="BC446" s="88"/>
      <c r="BD446" s="88"/>
      <c r="BE446" s="88"/>
    </row>
    <row r="447" spans="43:57" x14ac:dyDescent="0.25">
      <c r="AQ447" s="88"/>
      <c r="AR447" s="88"/>
      <c r="AS447" s="88"/>
      <c r="AT447" s="88"/>
      <c r="AU447" s="88"/>
      <c r="AV447" s="88"/>
      <c r="AW447" s="88"/>
      <c r="AX447" s="88"/>
      <c r="AY447" s="88"/>
      <c r="AZ447" s="88"/>
      <c r="BA447" s="88"/>
      <c r="BB447" s="88"/>
      <c r="BC447" s="88"/>
      <c r="BD447" s="88"/>
      <c r="BE447" s="88"/>
    </row>
    <row r="448" spans="43:57" x14ac:dyDescent="0.25">
      <c r="AQ448" s="88"/>
      <c r="AR448" s="88"/>
      <c r="AS448" s="88"/>
      <c r="AT448" s="88"/>
      <c r="AU448" s="88"/>
      <c r="AV448" s="88"/>
      <c r="AW448" s="88"/>
      <c r="AX448" s="88"/>
      <c r="AY448" s="88"/>
      <c r="AZ448" s="88"/>
      <c r="BA448" s="88"/>
      <c r="BB448" s="88"/>
      <c r="BC448" s="88"/>
      <c r="BD448" s="88"/>
      <c r="BE448" s="88"/>
    </row>
    <row r="449" spans="43:57" x14ac:dyDescent="0.25">
      <c r="AQ449" s="88"/>
      <c r="AR449" s="88"/>
      <c r="AS449" s="88"/>
      <c r="AT449" s="88"/>
      <c r="AU449" s="88"/>
      <c r="AV449" s="88"/>
      <c r="AW449" s="88"/>
      <c r="AX449" s="88"/>
      <c r="AY449" s="88"/>
      <c r="AZ449" s="88"/>
      <c r="BA449" s="88"/>
      <c r="BB449" s="88"/>
      <c r="BC449" s="88"/>
      <c r="BD449" s="88"/>
      <c r="BE449" s="88"/>
    </row>
    <row r="450" spans="43:57" x14ac:dyDescent="0.25">
      <c r="AQ450" s="88"/>
      <c r="AR450" s="88"/>
      <c r="AS450" s="88"/>
      <c r="AT450" s="88"/>
      <c r="AU450" s="88"/>
      <c r="AV450" s="88"/>
      <c r="AW450" s="88"/>
      <c r="AX450" s="88"/>
      <c r="AY450" s="88"/>
      <c r="AZ450" s="88"/>
      <c r="BA450" s="88"/>
      <c r="BB450" s="88"/>
      <c r="BC450" s="88"/>
      <c r="BD450" s="88"/>
      <c r="BE450" s="88"/>
    </row>
    <row r="451" spans="43:57" x14ac:dyDescent="0.25">
      <c r="AQ451" s="88"/>
      <c r="AR451" s="88"/>
      <c r="AS451" s="88"/>
      <c r="AT451" s="88"/>
      <c r="AU451" s="88"/>
      <c r="AV451" s="88"/>
      <c r="AW451" s="88"/>
      <c r="AX451" s="88"/>
      <c r="AY451" s="88"/>
      <c r="AZ451" s="88"/>
      <c r="BA451" s="88"/>
      <c r="BB451" s="88"/>
      <c r="BC451" s="88"/>
      <c r="BD451" s="88"/>
      <c r="BE451" s="88"/>
    </row>
    <row r="452" spans="43:57" x14ac:dyDescent="0.25">
      <c r="AQ452" s="88"/>
      <c r="AR452" s="88"/>
      <c r="AS452" s="88"/>
      <c r="AT452" s="88"/>
      <c r="AU452" s="88"/>
      <c r="AV452" s="88"/>
      <c r="AW452" s="88"/>
      <c r="AX452" s="88"/>
      <c r="AY452" s="88"/>
      <c r="AZ452" s="88"/>
      <c r="BA452" s="88"/>
      <c r="BB452" s="88"/>
      <c r="BC452" s="88"/>
      <c r="BD452" s="88"/>
      <c r="BE452" s="88"/>
    </row>
    <row r="453" spans="43:57" x14ac:dyDescent="0.25">
      <c r="AQ453" s="88"/>
      <c r="AR453" s="88"/>
      <c r="AS453" s="88"/>
      <c r="AT453" s="88"/>
      <c r="AU453" s="88"/>
      <c r="AV453" s="88"/>
      <c r="AW453" s="88"/>
      <c r="AX453" s="88"/>
      <c r="AY453" s="88"/>
      <c r="AZ453" s="88"/>
      <c r="BA453" s="88"/>
      <c r="BB453" s="88"/>
      <c r="BC453" s="88"/>
      <c r="BD453" s="88"/>
      <c r="BE453" s="88"/>
    </row>
    <row r="454" spans="43:57" x14ac:dyDescent="0.25">
      <c r="AQ454" s="88"/>
      <c r="AR454" s="88"/>
      <c r="AS454" s="88"/>
      <c r="AT454" s="88"/>
      <c r="AU454" s="88"/>
      <c r="AV454" s="88"/>
      <c r="AW454" s="88"/>
      <c r="AX454" s="88"/>
      <c r="AY454" s="88"/>
      <c r="AZ454" s="88"/>
      <c r="BA454" s="88"/>
      <c r="BB454" s="88"/>
      <c r="BC454" s="88"/>
      <c r="BD454" s="88"/>
      <c r="BE454" s="88"/>
    </row>
    <row r="455" spans="43:57" x14ac:dyDescent="0.25">
      <c r="AQ455" s="88"/>
      <c r="AR455" s="88"/>
      <c r="AS455" s="88"/>
      <c r="AT455" s="88"/>
      <c r="AU455" s="88"/>
      <c r="AV455" s="88"/>
      <c r="AW455" s="88"/>
      <c r="AX455" s="88"/>
      <c r="AY455" s="88"/>
      <c r="AZ455" s="88"/>
      <c r="BA455" s="88"/>
      <c r="BB455" s="88"/>
      <c r="BC455" s="88"/>
      <c r="BD455" s="88"/>
      <c r="BE455" s="88"/>
    </row>
    <row r="456" spans="43:57" x14ac:dyDescent="0.25">
      <c r="AQ456" s="88"/>
      <c r="AR456" s="88"/>
      <c r="AS456" s="88"/>
      <c r="AT456" s="88"/>
      <c r="AU456" s="88"/>
      <c r="AV456" s="88"/>
      <c r="AW456" s="88"/>
      <c r="AX456" s="88"/>
      <c r="AY456" s="88"/>
      <c r="AZ456" s="88"/>
      <c r="BA456" s="88"/>
      <c r="BB456" s="88"/>
      <c r="BC456" s="88"/>
      <c r="BD456" s="88"/>
      <c r="BE456" s="88"/>
    </row>
    <row r="457" spans="43:57" x14ac:dyDescent="0.25">
      <c r="AQ457" s="88"/>
      <c r="AR457" s="88"/>
      <c r="AS457" s="88"/>
      <c r="AT457" s="88"/>
      <c r="AU457" s="88"/>
      <c r="AV457" s="88"/>
      <c r="AW457" s="88"/>
      <c r="AX457" s="88"/>
      <c r="AY457" s="88"/>
      <c r="AZ457" s="88"/>
      <c r="BA457" s="88"/>
      <c r="BB457" s="88"/>
      <c r="BC457" s="88"/>
      <c r="BD457" s="88"/>
      <c r="BE457" s="88"/>
    </row>
    <row r="458" spans="43:57" x14ac:dyDescent="0.25">
      <c r="AQ458" s="88"/>
      <c r="AR458" s="88"/>
      <c r="AS458" s="88"/>
      <c r="AT458" s="88"/>
      <c r="AU458" s="88"/>
      <c r="AV458" s="88"/>
      <c r="AW458" s="88"/>
      <c r="AX458" s="88"/>
      <c r="AY458" s="88"/>
      <c r="AZ458" s="88"/>
      <c r="BA458" s="88"/>
      <c r="BB458" s="88"/>
      <c r="BC458" s="88"/>
      <c r="BD458" s="88"/>
      <c r="BE458" s="88"/>
    </row>
    <row r="459" spans="43:57" x14ac:dyDescent="0.25">
      <c r="AQ459" s="88"/>
      <c r="AR459" s="88"/>
      <c r="AS459" s="88"/>
      <c r="AT459" s="88"/>
      <c r="AU459" s="88"/>
      <c r="AV459" s="88"/>
      <c r="AW459" s="88"/>
      <c r="AX459" s="88"/>
      <c r="AY459" s="88"/>
      <c r="AZ459" s="88"/>
      <c r="BA459" s="88"/>
      <c r="BB459" s="88"/>
      <c r="BC459" s="88"/>
      <c r="BD459" s="88"/>
      <c r="BE459" s="88"/>
    </row>
    <row r="460" spans="43:57" x14ac:dyDescent="0.25">
      <c r="AQ460" s="88"/>
      <c r="AR460" s="88"/>
      <c r="AS460" s="88"/>
      <c r="AT460" s="88"/>
      <c r="AU460" s="88"/>
      <c r="AV460" s="88"/>
      <c r="AW460" s="88"/>
      <c r="AX460" s="88"/>
      <c r="AY460" s="88"/>
      <c r="AZ460" s="88"/>
      <c r="BA460" s="88"/>
      <c r="BB460" s="88"/>
      <c r="BC460" s="88"/>
      <c r="BD460" s="88"/>
      <c r="BE460" s="88"/>
    </row>
    <row r="461" spans="43:57" x14ac:dyDescent="0.25">
      <c r="AQ461" s="88"/>
      <c r="AR461" s="88"/>
      <c r="AS461" s="88"/>
      <c r="AT461" s="88"/>
      <c r="AU461" s="88"/>
      <c r="AV461" s="88"/>
      <c r="AW461" s="88"/>
      <c r="AX461" s="88"/>
      <c r="AY461" s="88"/>
      <c r="AZ461" s="88"/>
      <c r="BA461" s="88"/>
      <c r="BB461" s="88"/>
      <c r="BC461" s="88"/>
      <c r="BD461" s="88"/>
      <c r="BE461" s="88"/>
    </row>
    <row r="462" spans="43:57" x14ac:dyDescent="0.25">
      <c r="AQ462" s="88"/>
      <c r="AR462" s="88"/>
      <c r="AS462" s="88"/>
      <c r="AT462" s="88"/>
      <c r="AU462" s="88"/>
      <c r="AV462" s="88"/>
      <c r="AW462" s="88"/>
      <c r="AX462" s="88"/>
      <c r="AY462" s="88"/>
      <c r="AZ462" s="88"/>
      <c r="BA462" s="88"/>
      <c r="BB462" s="88"/>
      <c r="BC462" s="88"/>
      <c r="BD462" s="88"/>
      <c r="BE462" s="88"/>
    </row>
    <row r="463" spans="43:57" x14ac:dyDescent="0.25">
      <c r="AQ463" s="88"/>
      <c r="AR463" s="88"/>
      <c r="AS463" s="88"/>
      <c r="AT463" s="88"/>
      <c r="AU463" s="88"/>
      <c r="AV463" s="88"/>
      <c r="AW463" s="88"/>
      <c r="AX463" s="88"/>
      <c r="AY463" s="88"/>
      <c r="AZ463" s="88"/>
      <c r="BA463" s="88"/>
      <c r="BB463" s="88"/>
      <c r="BC463" s="88"/>
      <c r="BD463" s="88"/>
      <c r="BE463" s="88"/>
    </row>
    <row r="464" spans="43:57" x14ac:dyDescent="0.25">
      <c r="AQ464" s="88"/>
      <c r="AR464" s="88"/>
      <c r="AS464" s="88"/>
      <c r="AT464" s="88"/>
      <c r="AU464" s="88"/>
      <c r="AV464" s="88"/>
      <c r="AW464" s="88"/>
      <c r="AX464" s="88"/>
      <c r="AY464" s="88"/>
      <c r="AZ464" s="88"/>
      <c r="BA464" s="88"/>
      <c r="BB464" s="88"/>
      <c r="BC464" s="88"/>
      <c r="BD464" s="88"/>
      <c r="BE464" s="88"/>
    </row>
    <row r="465" spans="43:57" x14ac:dyDescent="0.25">
      <c r="AQ465" s="88"/>
      <c r="AR465" s="88"/>
      <c r="AS465" s="88"/>
      <c r="AT465" s="88"/>
      <c r="AU465" s="88"/>
      <c r="AV465" s="88"/>
      <c r="AW465" s="88"/>
      <c r="AX465" s="88"/>
      <c r="AY465" s="88"/>
      <c r="AZ465" s="88"/>
      <c r="BA465" s="88"/>
      <c r="BB465" s="88"/>
      <c r="BC465" s="88"/>
      <c r="BD465" s="88"/>
      <c r="BE465" s="88"/>
    </row>
    <row r="466" spans="43:57" x14ac:dyDescent="0.25">
      <c r="AQ466" s="88"/>
      <c r="AR466" s="88"/>
      <c r="AS466" s="88"/>
      <c r="AT466" s="88"/>
      <c r="AU466" s="88"/>
      <c r="AV466" s="88"/>
      <c r="AW466" s="88"/>
      <c r="AX466" s="88"/>
      <c r="AY466" s="88"/>
      <c r="AZ466" s="88"/>
      <c r="BA466" s="88"/>
      <c r="BB466" s="88"/>
      <c r="BC466" s="88"/>
      <c r="BD466" s="88"/>
      <c r="BE466" s="88"/>
    </row>
    <row r="467" spans="43:57" x14ac:dyDescent="0.25">
      <c r="AQ467" s="88"/>
      <c r="AR467" s="88"/>
      <c r="AS467" s="88"/>
      <c r="AT467" s="88"/>
      <c r="AU467" s="88"/>
      <c r="AV467" s="88"/>
      <c r="AW467" s="88"/>
      <c r="AX467" s="88"/>
      <c r="AY467" s="88"/>
      <c r="AZ467" s="88"/>
      <c r="BA467" s="88"/>
      <c r="BB467" s="88"/>
      <c r="BC467" s="88"/>
      <c r="BD467" s="88"/>
      <c r="BE467" s="88"/>
    </row>
    <row r="468" spans="43:57" x14ac:dyDescent="0.25">
      <c r="AQ468" s="88"/>
      <c r="AR468" s="88"/>
      <c r="AS468" s="88"/>
      <c r="AT468" s="88"/>
      <c r="AU468" s="88"/>
      <c r="AV468" s="88"/>
      <c r="AW468" s="88"/>
      <c r="AX468" s="88"/>
      <c r="AY468" s="88"/>
      <c r="AZ468" s="88"/>
      <c r="BA468" s="88"/>
      <c r="BB468" s="88"/>
      <c r="BC468" s="88"/>
      <c r="BD468" s="88"/>
      <c r="BE468" s="88"/>
    </row>
    <row r="469" spans="43:57" x14ac:dyDescent="0.25">
      <c r="AQ469" s="88"/>
      <c r="AR469" s="88"/>
      <c r="AS469" s="88"/>
      <c r="AT469" s="88"/>
      <c r="AU469" s="88"/>
      <c r="AV469" s="88"/>
      <c r="AW469" s="88"/>
      <c r="AX469" s="88"/>
      <c r="AY469" s="88"/>
      <c r="AZ469" s="88"/>
      <c r="BA469" s="88"/>
      <c r="BB469" s="88"/>
      <c r="BC469" s="88"/>
      <c r="BD469" s="88"/>
      <c r="BE469" s="88"/>
    </row>
    <row r="470" spans="43:57" x14ac:dyDescent="0.25">
      <c r="AQ470" s="88"/>
      <c r="AR470" s="88"/>
      <c r="AS470" s="88"/>
      <c r="AT470" s="88"/>
      <c r="AU470" s="88"/>
      <c r="AV470" s="88"/>
      <c r="AW470" s="88"/>
      <c r="AX470" s="88"/>
      <c r="AY470" s="88"/>
      <c r="AZ470" s="88"/>
      <c r="BA470" s="88"/>
      <c r="BB470" s="88"/>
      <c r="BC470" s="88"/>
      <c r="BD470" s="88"/>
      <c r="BE470" s="88"/>
    </row>
    <row r="471" spans="43:57" x14ac:dyDescent="0.25">
      <c r="AQ471" s="88"/>
      <c r="AR471" s="88"/>
      <c r="AS471" s="88"/>
      <c r="AT471" s="88"/>
      <c r="AU471" s="88"/>
      <c r="AV471" s="88"/>
      <c r="AW471" s="88"/>
      <c r="AX471" s="88"/>
      <c r="AY471" s="88"/>
      <c r="AZ471" s="88"/>
      <c r="BA471" s="88"/>
      <c r="BB471" s="88"/>
      <c r="BC471" s="88"/>
      <c r="BD471" s="88"/>
      <c r="BE471" s="88"/>
    </row>
    <row r="472" spans="43:57" x14ac:dyDescent="0.25">
      <c r="AQ472" s="88"/>
      <c r="AR472" s="88"/>
      <c r="AS472" s="88"/>
      <c r="AT472" s="88"/>
      <c r="AU472" s="88"/>
      <c r="AV472" s="88"/>
      <c r="AW472" s="88"/>
      <c r="AX472" s="88"/>
      <c r="AY472" s="88"/>
      <c r="AZ472" s="88"/>
      <c r="BA472" s="88"/>
      <c r="BB472" s="88"/>
      <c r="BC472" s="88"/>
      <c r="BD472" s="88"/>
      <c r="BE472" s="88"/>
    </row>
    <row r="473" spans="43:57" x14ac:dyDescent="0.25">
      <c r="AQ473" s="88"/>
      <c r="AR473" s="88"/>
      <c r="AS473" s="88"/>
      <c r="AT473" s="88"/>
      <c r="AU473" s="88"/>
      <c r="AV473" s="88"/>
      <c r="AW473" s="88"/>
      <c r="AX473" s="88"/>
      <c r="AY473" s="88"/>
      <c r="AZ473" s="88"/>
      <c r="BA473" s="88"/>
      <c r="BB473" s="88"/>
      <c r="BC473" s="88"/>
      <c r="BD473" s="88"/>
      <c r="BE473" s="88"/>
    </row>
    <row r="474" spans="43:57" x14ac:dyDescent="0.25">
      <c r="AQ474" s="88"/>
      <c r="AR474" s="88"/>
      <c r="AS474" s="88"/>
      <c r="AT474" s="88"/>
      <c r="AU474" s="88"/>
      <c r="AV474" s="88"/>
      <c r="AW474" s="88"/>
      <c r="AX474" s="88"/>
      <c r="AY474" s="88"/>
      <c r="AZ474" s="88"/>
      <c r="BA474" s="88"/>
      <c r="BB474" s="88"/>
      <c r="BC474" s="88"/>
      <c r="BD474" s="88"/>
      <c r="BE474" s="88"/>
    </row>
    <row r="475" spans="43:57" x14ac:dyDescent="0.25">
      <c r="AQ475" s="88"/>
      <c r="AR475" s="88"/>
      <c r="AS475" s="88"/>
      <c r="AT475" s="88"/>
      <c r="AU475" s="88"/>
      <c r="AV475" s="88"/>
      <c r="AW475" s="88"/>
      <c r="AX475" s="88"/>
      <c r="AY475" s="88"/>
      <c r="AZ475" s="88"/>
      <c r="BA475" s="88"/>
      <c r="BB475" s="88"/>
      <c r="BC475" s="88"/>
      <c r="BD475" s="88"/>
      <c r="BE475" s="88"/>
    </row>
    <row r="476" spans="43:57" x14ac:dyDescent="0.25">
      <c r="AQ476" s="88"/>
      <c r="AR476" s="88"/>
      <c r="AS476" s="88"/>
      <c r="AT476" s="88"/>
      <c r="AU476" s="88"/>
      <c r="AV476" s="88"/>
      <c r="AW476" s="88"/>
      <c r="AX476" s="88"/>
      <c r="AY476" s="88"/>
      <c r="AZ476" s="88"/>
      <c r="BA476" s="88"/>
      <c r="BB476" s="88"/>
      <c r="BC476" s="88"/>
      <c r="BD476" s="88"/>
      <c r="BE476" s="88"/>
    </row>
    <row r="477" spans="43:57" x14ac:dyDescent="0.25">
      <c r="AQ477" s="88"/>
      <c r="AR477" s="88"/>
      <c r="AS477" s="88"/>
      <c r="AT477" s="88"/>
      <c r="AU477" s="88"/>
      <c r="AV477" s="88"/>
      <c r="AW477" s="88"/>
      <c r="AX477" s="88"/>
      <c r="AY477" s="88"/>
      <c r="AZ477" s="88"/>
      <c r="BA477" s="88"/>
      <c r="BB477" s="88"/>
      <c r="BC477" s="88"/>
      <c r="BD477" s="88"/>
      <c r="BE477" s="88"/>
    </row>
    <row r="478" spans="43:57" x14ac:dyDescent="0.25">
      <c r="AQ478" s="88"/>
      <c r="AR478" s="88"/>
      <c r="AS478" s="88"/>
      <c r="AT478" s="88"/>
      <c r="AU478" s="88"/>
      <c r="AV478" s="88"/>
      <c r="AW478" s="88"/>
      <c r="AX478" s="88"/>
      <c r="AY478" s="88"/>
      <c r="AZ478" s="88"/>
      <c r="BA478" s="88"/>
      <c r="BB478" s="88"/>
      <c r="BC478" s="88"/>
      <c r="BD478" s="88"/>
      <c r="BE478" s="88"/>
    </row>
    <row r="479" spans="43:57" x14ac:dyDescent="0.25">
      <c r="AQ479" s="88"/>
      <c r="AR479" s="88"/>
      <c r="AS479" s="88"/>
      <c r="AT479" s="88"/>
      <c r="AU479" s="88"/>
      <c r="AV479" s="88"/>
      <c r="AW479" s="88"/>
      <c r="AX479" s="88"/>
      <c r="AY479" s="88"/>
      <c r="AZ479" s="88"/>
      <c r="BA479" s="88"/>
      <c r="BB479" s="88"/>
      <c r="BC479" s="88"/>
      <c r="BD479" s="88"/>
      <c r="BE479" s="88"/>
    </row>
    <row r="480" spans="43:57" x14ac:dyDescent="0.25">
      <c r="AQ480" s="88"/>
      <c r="AR480" s="88"/>
      <c r="AS480" s="88"/>
      <c r="AT480" s="88"/>
      <c r="AU480" s="88"/>
      <c r="AV480" s="88"/>
      <c r="AW480" s="88"/>
      <c r="AX480" s="88"/>
      <c r="AY480" s="88"/>
      <c r="AZ480" s="88"/>
      <c r="BA480" s="88"/>
      <c r="BB480" s="88"/>
      <c r="BC480" s="88"/>
      <c r="BD480" s="88"/>
      <c r="BE480" s="88"/>
    </row>
    <row r="481" spans="43:57" x14ac:dyDescent="0.25">
      <c r="AQ481" s="88"/>
      <c r="AR481" s="88"/>
      <c r="AS481" s="88"/>
      <c r="AT481" s="88"/>
      <c r="AU481" s="88"/>
      <c r="AV481" s="88"/>
      <c r="AW481" s="88"/>
      <c r="AX481" s="88"/>
      <c r="AY481" s="88"/>
      <c r="AZ481" s="88"/>
      <c r="BA481" s="88"/>
      <c r="BB481" s="88"/>
      <c r="BC481" s="88"/>
      <c r="BD481" s="88"/>
      <c r="BE481" s="88"/>
    </row>
    <row r="482" spans="43:57" x14ac:dyDescent="0.25">
      <c r="AQ482" s="88"/>
      <c r="AR482" s="88"/>
      <c r="AS482" s="88"/>
      <c r="AT482" s="88"/>
      <c r="AU482" s="88"/>
      <c r="AV482" s="88"/>
      <c r="AW482" s="88"/>
      <c r="AX482" s="88"/>
      <c r="AY482" s="88"/>
      <c r="AZ482" s="88"/>
      <c r="BA482" s="88"/>
      <c r="BB482" s="88"/>
      <c r="BC482" s="88"/>
      <c r="BD482" s="88"/>
      <c r="BE482" s="88"/>
    </row>
    <row r="483" spans="43:57" x14ac:dyDescent="0.25">
      <c r="AQ483" s="88"/>
      <c r="AR483" s="88"/>
      <c r="AS483" s="88"/>
      <c r="AT483" s="88"/>
      <c r="AU483" s="88"/>
      <c r="AV483" s="88"/>
      <c r="AW483" s="88"/>
      <c r="AX483" s="88"/>
      <c r="AY483" s="88"/>
      <c r="AZ483" s="88"/>
      <c r="BA483" s="88"/>
      <c r="BB483" s="88"/>
      <c r="BC483" s="88"/>
      <c r="BD483" s="88"/>
      <c r="BE483" s="88"/>
    </row>
    <row r="484" spans="43:57" x14ac:dyDescent="0.25">
      <c r="AQ484" s="88"/>
      <c r="AR484" s="88"/>
      <c r="AS484" s="88"/>
      <c r="AT484" s="88"/>
      <c r="AU484" s="88"/>
      <c r="AV484" s="88"/>
      <c r="AW484" s="88"/>
      <c r="AX484" s="88"/>
      <c r="AY484" s="88"/>
      <c r="AZ484" s="88"/>
      <c r="BA484" s="88"/>
      <c r="BB484" s="88"/>
      <c r="BC484" s="88"/>
      <c r="BD484" s="88"/>
      <c r="BE484" s="88"/>
    </row>
    <row r="485" spans="43:57" x14ac:dyDescent="0.25">
      <c r="AQ485" s="88"/>
      <c r="AR485" s="88"/>
      <c r="AS485" s="88"/>
      <c r="AT485" s="88"/>
      <c r="AU485" s="88"/>
      <c r="AV485" s="88"/>
      <c r="AW485" s="88"/>
      <c r="AX485" s="88"/>
      <c r="AY485" s="88"/>
      <c r="AZ485" s="88"/>
      <c r="BA485" s="88"/>
      <c r="BB485" s="88"/>
      <c r="BC485" s="88"/>
      <c r="BD485" s="88"/>
      <c r="BE485" s="88"/>
    </row>
    <row r="486" spans="43:57" x14ac:dyDescent="0.25">
      <c r="AQ486" s="88"/>
      <c r="AR486" s="88"/>
      <c r="AS486" s="88"/>
      <c r="AT486" s="88"/>
      <c r="AU486" s="88"/>
      <c r="AV486" s="88"/>
      <c r="AW486" s="88"/>
      <c r="AX486" s="88"/>
      <c r="AY486" s="88"/>
      <c r="AZ486" s="88"/>
      <c r="BA486" s="88"/>
      <c r="BB486" s="88"/>
      <c r="BC486" s="88"/>
      <c r="BD486" s="88"/>
      <c r="BE486" s="88"/>
    </row>
    <row r="487" spans="43:57" x14ac:dyDescent="0.25">
      <c r="AQ487" s="88"/>
      <c r="AR487" s="88"/>
      <c r="AS487" s="88"/>
      <c r="AT487" s="88"/>
      <c r="AU487" s="88"/>
      <c r="AV487" s="88"/>
      <c r="AW487" s="88"/>
      <c r="AX487" s="88"/>
      <c r="AY487" s="88"/>
      <c r="AZ487" s="88"/>
      <c r="BA487" s="88"/>
      <c r="BB487" s="88"/>
      <c r="BC487" s="88"/>
      <c r="BD487" s="88"/>
      <c r="BE487" s="88"/>
    </row>
    <row r="488" spans="43:57" x14ac:dyDescent="0.25">
      <c r="AQ488" s="88"/>
      <c r="AR488" s="88"/>
      <c r="AS488" s="88"/>
      <c r="AT488" s="88"/>
      <c r="AU488" s="88"/>
      <c r="AV488" s="88"/>
      <c r="AW488" s="88"/>
      <c r="AX488" s="88"/>
      <c r="AY488" s="88"/>
      <c r="AZ488" s="88"/>
      <c r="BA488" s="88"/>
      <c r="BB488" s="88"/>
      <c r="BC488" s="88"/>
      <c r="BD488" s="88"/>
      <c r="BE488" s="88"/>
    </row>
    <row r="489" spans="43:57" x14ac:dyDescent="0.25">
      <c r="AQ489" s="88"/>
      <c r="AR489" s="88"/>
      <c r="AS489" s="88"/>
      <c r="AT489" s="88"/>
      <c r="AU489" s="88"/>
      <c r="AV489" s="88"/>
      <c r="AW489" s="88"/>
      <c r="AX489" s="88"/>
      <c r="AY489" s="88"/>
      <c r="AZ489" s="88"/>
      <c r="BA489" s="88"/>
      <c r="BB489" s="88"/>
      <c r="BC489" s="88"/>
      <c r="BD489" s="88"/>
      <c r="BE489" s="88"/>
    </row>
    <row r="490" spans="43:57" x14ac:dyDescent="0.25">
      <c r="AQ490" s="88"/>
      <c r="AR490" s="88"/>
      <c r="AS490" s="88"/>
      <c r="AT490" s="88"/>
      <c r="AU490" s="88"/>
      <c r="AV490" s="88"/>
      <c r="AW490" s="88"/>
      <c r="AX490" s="88"/>
      <c r="AY490" s="88"/>
      <c r="AZ490" s="88"/>
      <c r="BA490" s="88"/>
      <c r="BB490" s="88"/>
      <c r="BC490" s="88"/>
      <c r="BD490" s="88"/>
      <c r="BE490" s="88"/>
    </row>
    <row r="491" spans="43:57" x14ac:dyDescent="0.25">
      <c r="AQ491" s="88"/>
      <c r="AR491" s="88"/>
      <c r="AS491" s="88"/>
      <c r="AT491" s="88"/>
      <c r="AU491" s="88"/>
      <c r="AV491" s="88"/>
      <c r="AW491" s="88"/>
      <c r="AX491" s="88"/>
      <c r="AY491" s="88"/>
      <c r="AZ491" s="88"/>
      <c r="BA491" s="88"/>
      <c r="BB491" s="88"/>
      <c r="BC491" s="88"/>
      <c r="BD491" s="88"/>
      <c r="BE491" s="88"/>
    </row>
    <row r="492" spans="43:57" x14ac:dyDescent="0.25">
      <c r="AQ492" s="88"/>
      <c r="AR492" s="88"/>
      <c r="AS492" s="88"/>
      <c r="AT492" s="88"/>
      <c r="AU492" s="88"/>
      <c r="AV492" s="88"/>
      <c r="AW492" s="88"/>
      <c r="AX492" s="88"/>
      <c r="AY492" s="88"/>
      <c r="AZ492" s="88"/>
      <c r="BA492" s="88"/>
      <c r="BB492" s="88"/>
      <c r="BC492" s="88"/>
      <c r="BD492" s="88"/>
      <c r="BE492" s="88"/>
    </row>
    <row r="493" spans="43:57" x14ac:dyDescent="0.25">
      <c r="AQ493" s="88"/>
      <c r="AR493" s="88"/>
      <c r="AS493" s="88"/>
      <c r="AT493" s="88"/>
      <c r="AU493" s="88"/>
      <c r="AV493" s="88"/>
      <c r="AW493" s="88"/>
      <c r="AX493" s="88"/>
      <c r="AY493" s="88"/>
      <c r="AZ493" s="88"/>
      <c r="BA493" s="88"/>
      <c r="BB493" s="88"/>
      <c r="BC493" s="88"/>
      <c r="BD493" s="88"/>
      <c r="BE493" s="88"/>
    </row>
    <row r="494" spans="43:57" x14ac:dyDescent="0.25">
      <c r="AQ494" s="88"/>
      <c r="AR494" s="88"/>
      <c r="AS494" s="88"/>
      <c r="AT494" s="88"/>
      <c r="AU494" s="88"/>
      <c r="AV494" s="88"/>
      <c r="AW494" s="88"/>
      <c r="AX494" s="88"/>
      <c r="AY494" s="88"/>
      <c r="AZ494" s="88"/>
      <c r="BA494" s="88"/>
      <c r="BB494" s="88"/>
      <c r="BC494" s="88"/>
      <c r="BD494" s="88"/>
      <c r="BE494" s="88"/>
    </row>
    <row r="495" spans="43:57" x14ac:dyDescent="0.25">
      <c r="AQ495" s="88"/>
      <c r="AR495" s="88"/>
      <c r="AS495" s="88"/>
      <c r="AT495" s="88"/>
      <c r="AU495" s="88"/>
      <c r="AV495" s="88"/>
      <c r="AW495" s="88"/>
      <c r="AX495" s="88"/>
      <c r="AY495" s="88"/>
      <c r="AZ495" s="88"/>
      <c r="BA495" s="88"/>
      <c r="BB495" s="88"/>
      <c r="BC495" s="88"/>
      <c r="BD495" s="88"/>
      <c r="BE495" s="88"/>
    </row>
    <row r="496" spans="43:57" x14ac:dyDescent="0.25">
      <c r="AQ496" s="88"/>
      <c r="AR496" s="88"/>
      <c r="AS496" s="88"/>
      <c r="AT496" s="88"/>
      <c r="AU496" s="88"/>
      <c r="AV496" s="88"/>
      <c r="AW496" s="88"/>
      <c r="AX496" s="88"/>
      <c r="AY496" s="88"/>
      <c r="AZ496" s="88"/>
      <c r="BA496" s="88"/>
      <c r="BB496" s="88"/>
      <c r="BC496" s="88"/>
      <c r="BD496" s="88"/>
      <c r="BE496" s="88"/>
    </row>
    <row r="497" spans="43:57" x14ac:dyDescent="0.25">
      <c r="AQ497" s="88"/>
      <c r="AR497" s="88"/>
      <c r="AS497" s="88"/>
      <c r="AT497" s="88"/>
      <c r="AU497" s="88"/>
      <c r="AV497" s="88"/>
      <c r="AW497" s="88"/>
      <c r="AX497" s="88"/>
      <c r="AY497" s="88"/>
      <c r="AZ497" s="88"/>
      <c r="BA497" s="88"/>
      <c r="BB497" s="88"/>
      <c r="BC497" s="88"/>
      <c r="BD497" s="88"/>
      <c r="BE497" s="88"/>
    </row>
    <row r="498" spans="43:57" x14ac:dyDescent="0.25">
      <c r="AQ498" s="88"/>
      <c r="AR498" s="88"/>
      <c r="AS498" s="88"/>
      <c r="AT498" s="88"/>
      <c r="AU498" s="88"/>
      <c r="AV498" s="88"/>
      <c r="AW498" s="88"/>
      <c r="AX498" s="88"/>
      <c r="AY498" s="88"/>
      <c r="AZ498" s="88"/>
      <c r="BA498" s="88"/>
      <c r="BB498" s="88"/>
      <c r="BC498" s="88"/>
      <c r="BD498" s="88"/>
      <c r="BE498" s="88"/>
    </row>
    <row r="499" spans="43:57" x14ac:dyDescent="0.25">
      <c r="AQ499" s="88"/>
      <c r="AR499" s="88"/>
      <c r="AS499" s="88"/>
      <c r="AT499" s="88"/>
      <c r="AU499" s="88"/>
      <c r="AV499" s="88"/>
      <c r="AW499" s="88"/>
      <c r="AX499" s="88"/>
      <c r="AY499" s="88"/>
      <c r="AZ499" s="88"/>
      <c r="BA499" s="88"/>
      <c r="BB499" s="88"/>
      <c r="BC499" s="88"/>
      <c r="BD499" s="88"/>
      <c r="BE499" s="88"/>
    </row>
    <row r="500" spans="43:57" x14ac:dyDescent="0.25">
      <c r="AQ500" s="88"/>
      <c r="AR500" s="88"/>
      <c r="AS500" s="88"/>
      <c r="AT500" s="88"/>
      <c r="AU500" s="88"/>
      <c r="AV500" s="88"/>
      <c r="AW500" s="88"/>
      <c r="AX500" s="88"/>
      <c r="AY500" s="88"/>
      <c r="AZ500" s="88"/>
      <c r="BA500" s="88"/>
      <c r="BB500" s="88"/>
      <c r="BC500" s="88"/>
      <c r="BD500" s="88"/>
      <c r="BE500" s="88"/>
    </row>
    <row r="501" spans="43:57" x14ac:dyDescent="0.25">
      <c r="AQ501" s="88"/>
      <c r="AR501" s="88"/>
      <c r="AS501" s="88"/>
      <c r="AT501" s="88"/>
      <c r="AU501" s="88"/>
      <c r="AV501" s="88"/>
      <c r="AW501" s="88"/>
      <c r="AX501" s="88"/>
      <c r="AY501" s="88"/>
      <c r="AZ501" s="88"/>
      <c r="BA501" s="88"/>
      <c r="BB501" s="88"/>
      <c r="BC501" s="88"/>
      <c r="BD501" s="88"/>
      <c r="BE501" s="88"/>
    </row>
    <row r="502" spans="43:57" x14ac:dyDescent="0.25">
      <c r="AQ502" s="88"/>
      <c r="AR502" s="88"/>
      <c r="AS502" s="88"/>
      <c r="AT502" s="88"/>
      <c r="AU502" s="88"/>
      <c r="AV502" s="88"/>
      <c r="AW502" s="88"/>
      <c r="AX502" s="88"/>
      <c r="AY502" s="88"/>
      <c r="AZ502" s="88"/>
      <c r="BA502" s="88"/>
      <c r="BB502" s="88"/>
      <c r="BC502" s="88"/>
      <c r="BD502" s="88"/>
      <c r="BE502" s="88"/>
    </row>
    <row r="503" spans="43:57" x14ac:dyDescent="0.25">
      <c r="AQ503" s="88"/>
      <c r="AR503" s="88"/>
      <c r="AS503" s="88"/>
      <c r="AT503" s="88"/>
      <c r="AU503" s="88"/>
      <c r="AV503" s="88"/>
      <c r="AW503" s="88"/>
      <c r="AX503" s="88"/>
      <c r="AY503" s="88"/>
      <c r="AZ503" s="88"/>
      <c r="BA503" s="88"/>
      <c r="BB503" s="88"/>
      <c r="BC503" s="88"/>
      <c r="BD503" s="88"/>
      <c r="BE503" s="88"/>
    </row>
    <row r="504" spans="43:57" x14ac:dyDescent="0.25">
      <c r="AQ504" s="88"/>
      <c r="AR504" s="88"/>
      <c r="AS504" s="88"/>
      <c r="AT504" s="88"/>
      <c r="AU504" s="88"/>
      <c r="AV504" s="88"/>
      <c r="AW504" s="88"/>
      <c r="AX504" s="88"/>
      <c r="AY504" s="88"/>
      <c r="AZ504" s="88"/>
      <c r="BA504" s="88"/>
      <c r="BB504" s="88"/>
      <c r="BC504" s="88"/>
      <c r="BD504" s="88"/>
      <c r="BE504" s="88"/>
    </row>
    <row r="505" spans="43:57" x14ac:dyDescent="0.25">
      <c r="AQ505" s="88"/>
      <c r="AR505" s="88"/>
      <c r="AS505" s="88"/>
      <c r="AT505" s="88"/>
      <c r="AU505" s="88"/>
      <c r="AV505" s="88"/>
      <c r="AW505" s="88"/>
      <c r="AX505" s="88"/>
      <c r="AY505" s="88"/>
      <c r="AZ505" s="88"/>
      <c r="BA505" s="88"/>
      <c r="BB505" s="88"/>
      <c r="BC505" s="88"/>
      <c r="BD505" s="88"/>
      <c r="BE505" s="88"/>
    </row>
    <row r="506" spans="43:57" x14ac:dyDescent="0.25">
      <c r="AQ506" s="88"/>
      <c r="AR506" s="88"/>
      <c r="AS506" s="88"/>
      <c r="AT506" s="88"/>
      <c r="AU506" s="88"/>
      <c r="AV506" s="88"/>
      <c r="AW506" s="88"/>
      <c r="AX506" s="88"/>
      <c r="AY506" s="88"/>
      <c r="AZ506" s="88"/>
      <c r="BA506" s="88"/>
      <c r="BB506" s="88"/>
      <c r="BC506" s="88"/>
      <c r="BD506" s="88"/>
      <c r="BE506" s="88"/>
    </row>
    <row r="507" spans="43:57" x14ac:dyDescent="0.25">
      <c r="AQ507" s="88"/>
      <c r="AR507" s="88"/>
      <c r="AS507" s="88"/>
      <c r="AT507" s="88"/>
      <c r="AU507" s="88"/>
      <c r="AV507" s="88"/>
      <c r="AW507" s="88"/>
      <c r="AX507" s="88"/>
      <c r="AY507" s="88"/>
      <c r="AZ507" s="88"/>
      <c r="BA507" s="88"/>
      <c r="BB507" s="88"/>
      <c r="BC507" s="88"/>
      <c r="BD507" s="88"/>
      <c r="BE507" s="88"/>
    </row>
    <row r="508" spans="43:57" x14ac:dyDescent="0.25">
      <c r="AQ508" s="88"/>
      <c r="AR508" s="88"/>
      <c r="AS508" s="88"/>
      <c r="AT508" s="88"/>
      <c r="AU508" s="88"/>
      <c r="AV508" s="88"/>
      <c r="AW508" s="88"/>
      <c r="AX508" s="88"/>
      <c r="AY508" s="88"/>
      <c r="AZ508" s="88"/>
      <c r="BA508" s="88"/>
      <c r="BB508" s="88"/>
      <c r="BC508" s="88"/>
      <c r="BD508" s="88"/>
      <c r="BE508" s="88"/>
    </row>
    <row r="509" spans="43:57" x14ac:dyDescent="0.25">
      <c r="AQ509" s="88"/>
      <c r="AR509" s="88"/>
      <c r="AS509" s="88"/>
      <c r="AT509" s="88"/>
      <c r="AU509" s="88"/>
      <c r="AV509" s="88"/>
      <c r="AW509" s="88"/>
      <c r="AX509" s="88"/>
      <c r="AY509" s="88"/>
      <c r="AZ509" s="88"/>
      <c r="BA509" s="88"/>
      <c r="BB509" s="88"/>
      <c r="BC509" s="88"/>
      <c r="BD509" s="88"/>
      <c r="BE509" s="88"/>
    </row>
    <row r="510" spans="43:57" x14ac:dyDescent="0.25">
      <c r="AQ510" s="88"/>
      <c r="AR510" s="88"/>
      <c r="AS510" s="88"/>
      <c r="AT510" s="88"/>
      <c r="AU510" s="88"/>
      <c r="AV510" s="88"/>
      <c r="AW510" s="88"/>
      <c r="AX510" s="88"/>
      <c r="AY510" s="88"/>
      <c r="AZ510" s="88"/>
      <c r="BA510" s="88"/>
      <c r="BB510" s="88"/>
      <c r="BC510" s="88"/>
      <c r="BD510" s="88"/>
      <c r="BE510" s="88"/>
    </row>
    <row r="511" spans="43:57" x14ac:dyDescent="0.25">
      <c r="AQ511" s="88"/>
      <c r="AR511" s="88"/>
      <c r="AS511" s="88"/>
      <c r="AT511" s="88"/>
      <c r="AU511" s="88"/>
      <c r="AV511" s="88"/>
      <c r="AW511" s="88"/>
      <c r="AX511" s="88"/>
      <c r="AY511" s="88"/>
      <c r="AZ511" s="88"/>
      <c r="BA511" s="88"/>
      <c r="BB511" s="88"/>
      <c r="BC511" s="88"/>
      <c r="BD511" s="88"/>
      <c r="BE511" s="88"/>
    </row>
    <row r="512" spans="43:57" x14ac:dyDescent="0.25">
      <c r="AQ512" s="88"/>
      <c r="AR512" s="88"/>
      <c r="AS512" s="88"/>
      <c r="AT512" s="88"/>
      <c r="AU512" s="88"/>
      <c r="AV512" s="88"/>
      <c r="AW512" s="88"/>
      <c r="AX512" s="88"/>
      <c r="AY512" s="88"/>
      <c r="AZ512" s="88"/>
      <c r="BA512" s="88"/>
      <c r="BB512" s="88"/>
      <c r="BC512" s="88"/>
      <c r="BD512" s="88"/>
      <c r="BE512" s="88"/>
    </row>
    <row r="513" spans="43:57" x14ac:dyDescent="0.25">
      <c r="AQ513" s="88"/>
      <c r="AR513" s="88"/>
      <c r="AS513" s="88"/>
      <c r="AT513" s="88"/>
      <c r="AU513" s="88"/>
      <c r="AV513" s="88"/>
      <c r="AW513" s="88"/>
      <c r="AX513" s="88"/>
      <c r="AY513" s="88"/>
      <c r="AZ513" s="88"/>
      <c r="BA513" s="88"/>
      <c r="BB513" s="88"/>
      <c r="BC513" s="88"/>
      <c r="BD513" s="88"/>
      <c r="BE513" s="88"/>
    </row>
    <row r="514" spans="43:57" x14ac:dyDescent="0.25">
      <c r="AQ514" s="88"/>
      <c r="AR514" s="88"/>
      <c r="AS514" s="88"/>
      <c r="AT514" s="88"/>
      <c r="AU514" s="88"/>
      <c r="AV514" s="88"/>
      <c r="AW514" s="88"/>
      <c r="AX514" s="88"/>
      <c r="AY514" s="88"/>
      <c r="AZ514" s="88"/>
      <c r="BA514" s="88"/>
      <c r="BB514" s="88"/>
      <c r="BC514" s="88"/>
      <c r="BD514" s="88"/>
      <c r="BE514" s="88"/>
    </row>
    <row r="515" spans="43:57" x14ac:dyDescent="0.25">
      <c r="AQ515" s="88"/>
      <c r="AR515" s="88"/>
      <c r="AS515" s="88"/>
      <c r="AT515" s="88"/>
      <c r="AU515" s="88"/>
      <c r="AV515" s="88"/>
      <c r="AW515" s="88"/>
      <c r="AX515" s="88"/>
      <c r="AY515" s="88"/>
      <c r="AZ515" s="88"/>
      <c r="BA515" s="88"/>
      <c r="BB515" s="88"/>
      <c r="BC515" s="88"/>
      <c r="BD515" s="88"/>
      <c r="BE515" s="88"/>
    </row>
    <row r="516" spans="43:57" x14ac:dyDescent="0.25">
      <c r="AQ516" s="88"/>
      <c r="AR516" s="88"/>
      <c r="AS516" s="88"/>
      <c r="AT516" s="88"/>
      <c r="AU516" s="88"/>
      <c r="AV516" s="88"/>
      <c r="AW516" s="88"/>
      <c r="AX516" s="88"/>
      <c r="AY516" s="88"/>
      <c r="AZ516" s="88"/>
      <c r="BA516" s="88"/>
      <c r="BB516" s="88"/>
      <c r="BC516" s="88"/>
      <c r="BD516" s="88"/>
      <c r="BE516" s="88"/>
    </row>
    <row r="517" spans="43:57" x14ac:dyDescent="0.25">
      <c r="AQ517" s="88"/>
      <c r="AR517" s="88"/>
      <c r="AS517" s="88"/>
      <c r="AT517" s="88"/>
      <c r="AU517" s="88"/>
      <c r="AV517" s="88"/>
      <c r="AW517" s="88"/>
      <c r="AX517" s="88"/>
      <c r="AY517" s="88"/>
      <c r="AZ517" s="88"/>
      <c r="BA517" s="88"/>
      <c r="BB517" s="88"/>
      <c r="BC517" s="88"/>
      <c r="BD517" s="88"/>
      <c r="BE517" s="88"/>
    </row>
    <row r="518" spans="43:57" x14ac:dyDescent="0.25">
      <c r="AQ518" s="88"/>
      <c r="AR518" s="88"/>
      <c r="AS518" s="88"/>
      <c r="AT518" s="88"/>
      <c r="AU518" s="88"/>
      <c r="AV518" s="88"/>
      <c r="AW518" s="88"/>
      <c r="AX518" s="88"/>
      <c r="AY518" s="88"/>
      <c r="AZ518" s="88"/>
      <c r="BA518" s="88"/>
      <c r="BB518" s="88"/>
      <c r="BC518" s="88"/>
      <c r="BD518" s="88"/>
      <c r="BE518" s="88"/>
    </row>
    <row r="519" spans="43:57" x14ac:dyDescent="0.25">
      <c r="AQ519" s="88"/>
      <c r="AR519" s="88"/>
      <c r="AS519" s="88"/>
      <c r="AT519" s="88"/>
      <c r="AU519" s="88"/>
      <c r="AV519" s="88"/>
      <c r="AW519" s="88"/>
      <c r="AX519" s="88"/>
      <c r="AY519" s="88"/>
      <c r="AZ519" s="88"/>
      <c r="BA519" s="88"/>
      <c r="BB519" s="88"/>
      <c r="BC519" s="88"/>
      <c r="BD519" s="88"/>
      <c r="BE519" s="88"/>
    </row>
    <row r="520" spans="43:57" x14ac:dyDescent="0.25">
      <c r="AQ520" s="88"/>
      <c r="AR520" s="88"/>
      <c r="AS520" s="88"/>
      <c r="AT520" s="88"/>
      <c r="AU520" s="88"/>
      <c r="AV520" s="88"/>
      <c r="AW520" s="88"/>
      <c r="AX520" s="88"/>
      <c r="AY520" s="88"/>
      <c r="AZ520" s="88"/>
      <c r="BA520" s="88"/>
      <c r="BB520" s="88"/>
      <c r="BC520" s="88"/>
      <c r="BD520" s="88"/>
      <c r="BE520" s="88"/>
    </row>
    <row r="521" spans="43:57" x14ac:dyDescent="0.25">
      <c r="AQ521" s="88"/>
      <c r="AR521" s="88"/>
      <c r="AS521" s="88"/>
      <c r="AT521" s="88"/>
      <c r="AU521" s="88"/>
      <c r="AV521" s="88"/>
      <c r="AW521" s="88"/>
      <c r="AX521" s="88"/>
      <c r="AY521" s="88"/>
      <c r="AZ521" s="88"/>
      <c r="BA521" s="88"/>
      <c r="BB521" s="88"/>
      <c r="BC521" s="88"/>
      <c r="BD521" s="88"/>
      <c r="BE521" s="88"/>
    </row>
    <row r="522" spans="43:57" x14ac:dyDescent="0.25">
      <c r="AQ522" s="88"/>
      <c r="AR522" s="88"/>
      <c r="AS522" s="88"/>
      <c r="AT522" s="88"/>
      <c r="AU522" s="88"/>
      <c r="AV522" s="88"/>
      <c r="AW522" s="88"/>
      <c r="AX522" s="88"/>
      <c r="AY522" s="88"/>
      <c r="AZ522" s="88"/>
      <c r="BA522" s="88"/>
      <c r="BB522" s="88"/>
      <c r="BC522" s="88"/>
      <c r="BD522" s="88"/>
      <c r="BE522" s="88"/>
    </row>
    <row r="523" spans="43:57" x14ac:dyDescent="0.25">
      <c r="AQ523" s="88"/>
      <c r="AR523" s="88"/>
      <c r="AS523" s="88"/>
      <c r="AT523" s="88"/>
      <c r="AU523" s="88"/>
      <c r="AV523" s="88"/>
      <c r="AW523" s="88"/>
      <c r="AX523" s="88"/>
      <c r="AY523" s="88"/>
      <c r="AZ523" s="88"/>
      <c r="BA523" s="88"/>
      <c r="BB523" s="88"/>
      <c r="BC523" s="88"/>
      <c r="BD523" s="88"/>
      <c r="BE523" s="88"/>
    </row>
    <row r="524" spans="43:57" x14ac:dyDescent="0.25">
      <c r="AQ524" s="88"/>
      <c r="AR524" s="88"/>
      <c r="AS524" s="88"/>
      <c r="AT524" s="88"/>
      <c r="AU524" s="88"/>
      <c r="AV524" s="88"/>
      <c r="AW524" s="88"/>
      <c r="AX524" s="88"/>
      <c r="AY524" s="88"/>
      <c r="AZ524" s="88"/>
      <c r="BA524" s="88"/>
      <c r="BB524" s="88"/>
      <c r="BC524" s="88"/>
      <c r="BD524" s="88"/>
      <c r="BE524" s="88"/>
    </row>
    <row r="525" spans="43:57" x14ac:dyDescent="0.25">
      <c r="AQ525" s="88"/>
      <c r="AR525" s="88"/>
      <c r="AS525" s="88"/>
      <c r="AT525" s="88"/>
      <c r="AU525" s="88"/>
      <c r="AV525" s="88"/>
      <c r="AW525" s="88"/>
      <c r="AX525" s="88"/>
      <c r="AY525" s="88"/>
      <c r="AZ525" s="88"/>
      <c r="BA525" s="88"/>
      <c r="BB525" s="88"/>
      <c r="BC525" s="88"/>
      <c r="BD525" s="88"/>
      <c r="BE525" s="88"/>
    </row>
    <row r="526" spans="43:57" x14ac:dyDescent="0.25">
      <c r="AQ526" s="88"/>
      <c r="AR526" s="88"/>
      <c r="AS526" s="88"/>
      <c r="AT526" s="88"/>
      <c r="AU526" s="88"/>
      <c r="AV526" s="88"/>
      <c r="AW526" s="88"/>
      <c r="AX526" s="88"/>
      <c r="AY526" s="88"/>
      <c r="AZ526" s="88"/>
      <c r="BA526" s="88"/>
      <c r="BB526" s="88"/>
      <c r="BC526" s="88"/>
      <c r="BD526" s="88"/>
      <c r="BE526" s="88"/>
    </row>
    <row r="527" spans="43:57" x14ac:dyDescent="0.25">
      <c r="AQ527" s="88"/>
      <c r="AR527" s="88"/>
      <c r="AS527" s="88"/>
      <c r="AT527" s="88"/>
      <c r="AU527" s="88"/>
      <c r="AV527" s="88"/>
      <c r="AW527" s="88"/>
      <c r="AX527" s="88"/>
      <c r="AY527" s="88"/>
      <c r="AZ527" s="88"/>
      <c r="BA527" s="88"/>
      <c r="BB527" s="88"/>
      <c r="BC527" s="88"/>
      <c r="BD527" s="88"/>
      <c r="BE527" s="88"/>
    </row>
    <row r="528" spans="43:57" x14ac:dyDescent="0.25">
      <c r="AQ528" s="88"/>
      <c r="AR528" s="88"/>
      <c r="AS528" s="88"/>
      <c r="AT528" s="88"/>
      <c r="AU528" s="88"/>
      <c r="AV528" s="88"/>
      <c r="AW528" s="88"/>
      <c r="AX528" s="88"/>
      <c r="AY528" s="88"/>
      <c r="AZ528" s="88"/>
      <c r="BA528" s="88"/>
      <c r="BB528" s="88"/>
      <c r="BC528" s="88"/>
      <c r="BD528" s="88"/>
      <c r="BE528" s="88"/>
    </row>
    <row r="529" spans="43:57" x14ac:dyDescent="0.25">
      <c r="AQ529" s="88"/>
      <c r="AR529" s="88"/>
      <c r="AS529" s="88"/>
      <c r="AT529" s="88"/>
      <c r="AU529" s="88"/>
      <c r="AV529" s="88"/>
      <c r="AW529" s="88"/>
      <c r="AX529" s="88"/>
      <c r="AY529" s="88"/>
      <c r="AZ529" s="88"/>
      <c r="BA529" s="88"/>
      <c r="BB529" s="88"/>
      <c r="BC529" s="88"/>
      <c r="BD529" s="88"/>
      <c r="BE529" s="88"/>
    </row>
    <row r="530" spans="43:57" x14ac:dyDescent="0.25">
      <c r="AQ530" s="88"/>
      <c r="AR530" s="88"/>
      <c r="AS530" s="88"/>
      <c r="AT530" s="88"/>
      <c r="AU530" s="88"/>
      <c r="AV530" s="88"/>
      <c r="AW530" s="88"/>
      <c r="AX530" s="88"/>
      <c r="AY530" s="88"/>
      <c r="AZ530" s="88"/>
      <c r="BA530" s="88"/>
      <c r="BB530" s="88"/>
      <c r="BC530" s="88"/>
      <c r="BD530" s="88"/>
      <c r="BE530" s="88"/>
    </row>
    <row r="531" spans="43:57" x14ac:dyDescent="0.25">
      <c r="AQ531" s="88"/>
      <c r="AR531" s="88"/>
      <c r="AS531" s="88"/>
      <c r="AT531" s="88"/>
      <c r="AU531" s="88"/>
      <c r="AV531" s="88"/>
      <c r="AW531" s="88"/>
      <c r="AX531" s="88"/>
      <c r="AY531" s="88"/>
      <c r="AZ531" s="88"/>
      <c r="BA531" s="88"/>
      <c r="BB531" s="88"/>
      <c r="BC531" s="88"/>
      <c r="BD531" s="88"/>
      <c r="BE531" s="88"/>
    </row>
    <row r="532" spans="43:57" x14ac:dyDescent="0.25">
      <c r="AQ532" s="88"/>
      <c r="AR532" s="88"/>
      <c r="AS532" s="88"/>
      <c r="AT532" s="88"/>
      <c r="AU532" s="88"/>
      <c r="AV532" s="88"/>
      <c r="AW532" s="88"/>
      <c r="AX532" s="88"/>
      <c r="AY532" s="88"/>
      <c r="AZ532" s="88"/>
      <c r="BA532" s="88"/>
      <c r="BB532" s="88"/>
      <c r="BC532" s="88"/>
      <c r="BD532" s="88"/>
      <c r="BE532" s="88"/>
    </row>
    <row r="533" spans="43:57" x14ac:dyDescent="0.25">
      <c r="AQ533" s="88"/>
      <c r="AR533" s="88"/>
      <c r="AS533" s="88"/>
      <c r="AT533" s="88"/>
      <c r="AU533" s="88"/>
      <c r="AV533" s="88"/>
      <c r="AW533" s="88"/>
      <c r="AX533" s="88"/>
      <c r="AY533" s="88"/>
      <c r="AZ533" s="88"/>
      <c r="BA533" s="88"/>
      <c r="BB533" s="88"/>
      <c r="BC533" s="88"/>
      <c r="BD533" s="88"/>
      <c r="BE533" s="88"/>
    </row>
    <row r="534" spans="43:57" x14ac:dyDescent="0.25">
      <c r="AQ534" s="88"/>
      <c r="AR534" s="88"/>
      <c r="AS534" s="88"/>
      <c r="AT534" s="88"/>
      <c r="AU534" s="88"/>
      <c r="AV534" s="88"/>
      <c r="AW534" s="88"/>
      <c r="AX534" s="88"/>
      <c r="AY534" s="88"/>
      <c r="AZ534" s="88"/>
      <c r="BA534" s="88"/>
      <c r="BB534" s="88"/>
      <c r="BC534" s="88"/>
      <c r="BD534" s="88"/>
      <c r="BE534" s="88"/>
    </row>
    <row r="535" spans="43:57" x14ac:dyDescent="0.25">
      <c r="AQ535" s="88"/>
      <c r="AR535" s="88"/>
      <c r="AS535" s="88"/>
      <c r="AT535" s="88"/>
      <c r="AU535" s="88"/>
      <c r="AV535" s="88"/>
      <c r="AW535" s="88"/>
      <c r="AX535" s="88"/>
      <c r="AY535" s="88"/>
      <c r="AZ535" s="88"/>
      <c r="BA535" s="88"/>
      <c r="BB535" s="88"/>
      <c r="BC535" s="88"/>
      <c r="BD535" s="88"/>
      <c r="BE535" s="88"/>
    </row>
    <row r="536" spans="43:57" x14ac:dyDescent="0.25">
      <c r="AQ536" s="88"/>
      <c r="AR536" s="88"/>
      <c r="AS536" s="88"/>
      <c r="AT536" s="88"/>
      <c r="AU536" s="88"/>
      <c r="AV536" s="88"/>
      <c r="AW536" s="88"/>
      <c r="AX536" s="88"/>
      <c r="AY536" s="88"/>
      <c r="AZ536" s="88"/>
      <c r="BA536" s="88"/>
      <c r="BB536" s="88"/>
      <c r="BC536" s="88"/>
      <c r="BD536" s="88"/>
      <c r="BE536" s="88"/>
    </row>
    <row r="537" spans="43:57" x14ac:dyDescent="0.25">
      <c r="AQ537" s="88"/>
      <c r="AR537" s="88"/>
      <c r="AS537" s="88"/>
      <c r="AT537" s="88"/>
      <c r="AU537" s="88"/>
      <c r="AV537" s="88"/>
      <c r="AW537" s="88"/>
      <c r="AX537" s="88"/>
      <c r="AY537" s="88"/>
      <c r="AZ537" s="88"/>
      <c r="BA537" s="88"/>
      <c r="BB537" s="88"/>
      <c r="BC537" s="88"/>
      <c r="BD537" s="88"/>
      <c r="BE537" s="88"/>
    </row>
    <row r="538" spans="43:57" x14ac:dyDescent="0.25">
      <c r="AQ538" s="88"/>
      <c r="AR538" s="88"/>
      <c r="AS538" s="88"/>
      <c r="AT538" s="88"/>
      <c r="AU538" s="88"/>
      <c r="AV538" s="88"/>
      <c r="AW538" s="88"/>
      <c r="AX538" s="88"/>
      <c r="AY538" s="88"/>
      <c r="AZ538" s="88"/>
      <c r="BA538" s="88"/>
      <c r="BB538" s="88"/>
      <c r="BC538" s="88"/>
      <c r="BD538" s="88"/>
      <c r="BE538" s="88"/>
    </row>
    <row r="539" spans="43:57" x14ac:dyDescent="0.25">
      <c r="AQ539" s="88"/>
      <c r="AR539" s="88"/>
      <c r="AS539" s="88"/>
      <c r="AT539" s="88"/>
      <c r="AU539" s="88"/>
      <c r="AV539" s="88"/>
      <c r="AW539" s="88"/>
      <c r="AX539" s="88"/>
      <c r="AY539" s="88"/>
      <c r="AZ539" s="88"/>
      <c r="BA539" s="88"/>
      <c r="BB539" s="88"/>
      <c r="BC539" s="88"/>
      <c r="BD539" s="88"/>
      <c r="BE539" s="88"/>
    </row>
    <row r="540" spans="43:57" x14ac:dyDescent="0.25">
      <c r="AQ540" s="88"/>
      <c r="AR540" s="88"/>
      <c r="AS540" s="88"/>
      <c r="AT540" s="88"/>
      <c r="AU540" s="88"/>
      <c r="AV540" s="88"/>
      <c r="AW540" s="88"/>
      <c r="AX540" s="88"/>
      <c r="AY540" s="88"/>
      <c r="AZ540" s="88"/>
      <c r="BA540" s="88"/>
      <c r="BB540" s="88"/>
      <c r="BC540" s="88"/>
      <c r="BD540" s="88"/>
      <c r="BE540" s="88"/>
    </row>
    <row r="541" spans="43:57" x14ac:dyDescent="0.25">
      <c r="AQ541" s="88"/>
      <c r="AR541" s="88"/>
      <c r="AS541" s="88"/>
      <c r="AT541" s="88"/>
      <c r="AU541" s="88"/>
      <c r="AV541" s="88"/>
      <c r="AW541" s="88"/>
      <c r="AX541" s="88"/>
      <c r="AY541" s="88"/>
      <c r="AZ541" s="88"/>
      <c r="BA541" s="88"/>
      <c r="BB541" s="88"/>
      <c r="BC541" s="88"/>
      <c r="BD541" s="88"/>
      <c r="BE541" s="88"/>
    </row>
    <row r="542" spans="43:57" x14ac:dyDescent="0.25">
      <c r="AQ542" s="88"/>
      <c r="AR542" s="88"/>
      <c r="AS542" s="88"/>
      <c r="AT542" s="88"/>
      <c r="AU542" s="88"/>
      <c r="AV542" s="88"/>
      <c r="AW542" s="88"/>
      <c r="AX542" s="88"/>
      <c r="AY542" s="88"/>
      <c r="AZ542" s="88"/>
      <c r="BA542" s="88"/>
      <c r="BB542" s="88"/>
      <c r="BC542" s="88"/>
      <c r="BD542" s="88"/>
      <c r="BE542" s="88"/>
    </row>
    <row r="543" spans="43:57" x14ac:dyDescent="0.25">
      <c r="AQ543" s="88"/>
      <c r="AR543" s="88"/>
      <c r="AS543" s="88"/>
      <c r="AT543" s="88"/>
      <c r="AU543" s="88"/>
      <c r="AV543" s="88"/>
      <c r="AW543" s="88"/>
      <c r="AX543" s="88"/>
      <c r="AY543" s="88"/>
      <c r="AZ543" s="88"/>
      <c r="BA543" s="88"/>
      <c r="BB543" s="88"/>
      <c r="BC543" s="88"/>
      <c r="BD543" s="88"/>
      <c r="BE543" s="88"/>
    </row>
    <row r="544" spans="43:57" x14ac:dyDescent="0.25">
      <c r="AQ544" s="88"/>
      <c r="AR544" s="88"/>
      <c r="AS544" s="88"/>
      <c r="AT544" s="88"/>
      <c r="AU544" s="88"/>
      <c r="AV544" s="88"/>
      <c r="AW544" s="88"/>
      <c r="AX544" s="88"/>
      <c r="AY544" s="88"/>
      <c r="AZ544" s="88"/>
      <c r="BA544" s="88"/>
      <c r="BB544" s="88"/>
      <c r="BC544" s="88"/>
      <c r="BD544" s="88"/>
      <c r="BE544" s="88"/>
    </row>
    <row r="545" spans="43:57" x14ac:dyDescent="0.25">
      <c r="AQ545" s="88"/>
      <c r="AR545" s="88"/>
      <c r="AS545" s="88"/>
      <c r="AT545" s="88"/>
      <c r="AU545" s="88"/>
      <c r="AV545" s="88"/>
      <c r="AW545" s="88"/>
      <c r="AX545" s="88"/>
      <c r="AY545" s="88"/>
      <c r="AZ545" s="88"/>
      <c r="BA545" s="88"/>
      <c r="BB545" s="88"/>
      <c r="BC545" s="88"/>
      <c r="BD545" s="88"/>
      <c r="BE545" s="88"/>
    </row>
    <row r="546" spans="43:57" x14ac:dyDescent="0.25">
      <c r="AQ546" s="88"/>
      <c r="AR546" s="88"/>
      <c r="AS546" s="88"/>
      <c r="AT546" s="88"/>
      <c r="AU546" s="88"/>
      <c r="AV546" s="88"/>
      <c r="AW546" s="88"/>
      <c r="AX546" s="88"/>
      <c r="AY546" s="88"/>
      <c r="AZ546" s="88"/>
      <c r="BA546" s="88"/>
      <c r="BB546" s="88"/>
      <c r="BC546" s="88"/>
      <c r="BD546" s="88"/>
      <c r="BE546" s="88"/>
    </row>
    <row r="547" spans="43:57" x14ac:dyDescent="0.25">
      <c r="AQ547" s="88"/>
      <c r="AR547" s="88"/>
      <c r="AS547" s="88"/>
      <c r="AT547" s="88"/>
      <c r="AU547" s="88"/>
      <c r="AV547" s="88"/>
      <c r="AW547" s="88"/>
      <c r="AX547" s="88"/>
      <c r="AY547" s="88"/>
      <c r="AZ547" s="88"/>
      <c r="BA547" s="88"/>
      <c r="BB547" s="88"/>
      <c r="BC547" s="88"/>
      <c r="BD547" s="88"/>
      <c r="BE547" s="88"/>
    </row>
    <row r="548" spans="43:57" x14ac:dyDescent="0.25">
      <c r="AQ548" s="88"/>
      <c r="AR548" s="88"/>
      <c r="AS548" s="88"/>
      <c r="AT548" s="88"/>
      <c r="AU548" s="88"/>
      <c r="AV548" s="88"/>
      <c r="AW548" s="88"/>
      <c r="AX548" s="88"/>
      <c r="AY548" s="88"/>
      <c r="AZ548" s="88"/>
      <c r="BA548" s="88"/>
      <c r="BB548" s="88"/>
      <c r="BC548" s="88"/>
      <c r="BD548" s="88"/>
      <c r="BE548" s="88"/>
    </row>
    <row r="549" spans="43:57" x14ac:dyDescent="0.25">
      <c r="AQ549" s="88"/>
      <c r="AR549" s="88"/>
      <c r="AS549" s="88"/>
      <c r="AT549" s="88"/>
      <c r="AU549" s="88"/>
      <c r="AV549" s="88"/>
      <c r="AW549" s="88"/>
      <c r="AX549" s="88"/>
      <c r="AY549" s="88"/>
      <c r="AZ549" s="88"/>
      <c r="BA549" s="88"/>
      <c r="BB549" s="88"/>
      <c r="BC549" s="88"/>
      <c r="BD549" s="88"/>
      <c r="BE549" s="88"/>
    </row>
    <row r="550" spans="43:57" x14ac:dyDescent="0.25">
      <c r="AQ550" s="88"/>
      <c r="AR550" s="88"/>
      <c r="AS550" s="88"/>
      <c r="AT550" s="88"/>
      <c r="AU550" s="88"/>
      <c r="AV550" s="88"/>
      <c r="AW550" s="88"/>
      <c r="AX550" s="88"/>
      <c r="AY550" s="88"/>
      <c r="AZ550" s="88"/>
      <c r="BA550" s="88"/>
      <c r="BB550" s="88"/>
      <c r="BC550" s="88"/>
      <c r="BD550" s="88"/>
      <c r="BE550" s="88"/>
    </row>
    <row r="551" spans="43:57" x14ac:dyDescent="0.25">
      <c r="AQ551" s="88"/>
      <c r="AR551" s="88"/>
      <c r="AS551" s="88"/>
      <c r="AT551" s="88"/>
      <c r="AU551" s="88"/>
      <c r="AV551" s="88"/>
      <c r="AW551" s="88"/>
      <c r="AX551" s="88"/>
      <c r="AY551" s="88"/>
      <c r="AZ551" s="88"/>
      <c r="BA551" s="88"/>
      <c r="BB551" s="88"/>
      <c r="BC551" s="88"/>
      <c r="BD551" s="88"/>
      <c r="BE551" s="88"/>
    </row>
    <row r="552" spans="43:57" x14ac:dyDescent="0.25">
      <c r="AQ552" s="88"/>
      <c r="AR552" s="88"/>
      <c r="AS552" s="88"/>
      <c r="AT552" s="88"/>
      <c r="AU552" s="88"/>
      <c r="AV552" s="88"/>
      <c r="AW552" s="88"/>
      <c r="AX552" s="88"/>
      <c r="AY552" s="88"/>
      <c r="AZ552" s="88"/>
      <c r="BA552" s="88"/>
      <c r="BB552" s="88"/>
      <c r="BC552" s="88"/>
      <c r="BD552" s="88"/>
      <c r="BE552" s="88"/>
    </row>
    <row r="553" spans="43:57" x14ac:dyDescent="0.25">
      <c r="AQ553" s="88"/>
      <c r="AR553" s="88"/>
      <c r="AS553" s="88"/>
      <c r="AT553" s="88"/>
      <c r="AU553" s="88"/>
      <c r="AV553" s="88"/>
      <c r="AW553" s="88"/>
      <c r="AX553" s="88"/>
      <c r="AY553" s="88"/>
      <c r="AZ553" s="88"/>
      <c r="BA553" s="88"/>
      <c r="BB553" s="88"/>
      <c r="BC553" s="88"/>
      <c r="BD553" s="88"/>
      <c r="BE553" s="88"/>
    </row>
    <row r="554" spans="43:57" x14ac:dyDescent="0.25">
      <c r="AQ554" s="88"/>
      <c r="AR554" s="88"/>
      <c r="AS554" s="88"/>
      <c r="AT554" s="88"/>
      <c r="AU554" s="88"/>
      <c r="AV554" s="88"/>
      <c r="AW554" s="88"/>
      <c r="AX554" s="88"/>
      <c r="AY554" s="88"/>
      <c r="AZ554" s="88"/>
      <c r="BA554" s="88"/>
      <c r="BB554" s="88"/>
      <c r="BC554" s="88"/>
      <c r="BD554" s="88"/>
      <c r="BE554" s="88"/>
    </row>
    <row r="555" spans="43:57" x14ac:dyDescent="0.25">
      <c r="AQ555" s="88"/>
      <c r="AR555" s="88"/>
      <c r="AS555" s="88"/>
      <c r="AT555" s="88"/>
      <c r="AU555" s="88"/>
      <c r="AV555" s="88"/>
      <c r="AW555" s="88"/>
      <c r="AX555" s="88"/>
      <c r="AY555" s="88"/>
      <c r="AZ555" s="88"/>
      <c r="BA555" s="88"/>
      <c r="BB555" s="88"/>
      <c r="BC555" s="88"/>
      <c r="BD555" s="88"/>
      <c r="BE555" s="88"/>
    </row>
    <row r="556" spans="43:57" x14ac:dyDescent="0.25">
      <c r="AQ556" s="88"/>
      <c r="AR556" s="88"/>
      <c r="AS556" s="88"/>
      <c r="AT556" s="88"/>
      <c r="AU556" s="88"/>
      <c r="AV556" s="88"/>
      <c r="AW556" s="88"/>
      <c r="AX556" s="88"/>
      <c r="AY556" s="88"/>
      <c r="AZ556" s="88"/>
      <c r="BA556" s="88"/>
      <c r="BB556" s="88"/>
      <c r="BC556" s="88"/>
      <c r="BD556" s="88"/>
      <c r="BE556" s="88"/>
    </row>
    <row r="557" spans="43:57" x14ac:dyDescent="0.25">
      <c r="AQ557" s="88"/>
      <c r="AR557" s="88"/>
      <c r="AS557" s="88"/>
      <c r="AT557" s="88"/>
      <c r="AU557" s="88"/>
      <c r="AV557" s="88"/>
      <c r="AW557" s="88"/>
      <c r="AX557" s="88"/>
      <c r="AY557" s="88"/>
      <c r="AZ557" s="88"/>
      <c r="BA557" s="88"/>
      <c r="BB557" s="88"/>
      <c r="BC557" s="88"/>
      <c r="BD557" s="88"/>
      <c r="BE557" s="88"/>
    </row>
    <row r="558" spans="43:57" x14ac:dyDescent="0.25">
      <c r="AQ558" s="88"/>
      <c r="AR558" s="88"/>
      <c r="AS558" s="88"/>
      <c r="AT558" s="88"/>
      <c r="AU558" s="88"/>
      <c r="AV558" s="88"/>
      <c r="AW558" s="88"/>
      <c r="AX558" s="88"/>
      <c r="AY558" s="88"/>
      <c r="AZ558" s="88"/>
      <c r="BA558" s="88"/>
      <c r="BB558" s="88"/>
      <c r="BC558" s="88"/>
      <c r="BD558" s="88"/>
      <c r="BE558" s="88"/>
    </row>
    <row r="559" spans="43:57" x14ac:dyDescent="0.25">
      <c r="AQ559" s="88"/>
      <c r="AR559" s="88"/>
      <c r="AS559" s="88"/>
      <c r="AT559" s="88"/>
      <c r="AU559" s="88"/>
      <c r="AV559" s="88"/>
      <c r="AW559" s="88"/>
      <c r="AX559" s="88"/>
      <c r="AY559" s="88"/>
      <c r="AZ559" s="88"/>
      <c r="BA559" s="88"/>
      <c r="BB559" s="88"/>
      <c r="BC559" s="88"/>
      <c r="BD559" s="88"/>
      <c r="BE559" s="88"/>
    </row>
    <row r="560" spans="43:57" x14ac:dyDescent="0.25">
      <c r="AQ560" s="88"/>
      <c r="AR560" s="88"/>
      <c r="AS560" s="88"/>
      <c r="AT560" s="88"/>
      <c r="AU560" s="88"/>
      <c r="AV560" s="88"/>
      <c r="AW560" s="88"/>
      <c r="AX560" s="88"/>
      <c r="AY560" s="88"/>
      <c r="AZ560" s="88"/>
      <c r="BA560" s="88"/>
      <c r="BB560" s="88"/>
      <c r="BC560" s="88"/>
      <c r="BD560" s="88"/>
      <c r="BE560" s="88"/>
    </row>
    <row r="561" spans="43:57" x14ac:dyDescent="0.25">
      <c r="AQ561" s="88"/>
      <c r="AR561" s="88"/>
      <c r="AS561" s="88"/>
      <c r="AT561" s="88"/>
      <c r="AU561" s="88"/>
      <c r="AV561" s="88"/>
      <c r="AW561" s="88"/>
      <c r="AX561" s="88"/>
      <c r="AY561" s="88"/>
      <c r="AZ561" s="88"/>
      <c r="BA561" s="88"/>
      <c r="BB561" s="88"/>
      <c r="BC561" s="88"/>
      <c r="BD561" s="88"/>
      <c r="BE561" s="88"/>
    </row>
    <row r="562" spans="43:57" x14ac:dyDescent="0.25">
      <c r="AQ562" s="88"/>
      <c r="AR562" s="88"/>
      <c r="AS562" s="88"/>
      <c r="AT562" s="88"/>
      <c r="AU562" s="88"/>
      <c r="AV562" s="88"/>
      <c r="AW562" s="88"/>
      <c r="AX562" s="88"/>
      <c r="AY562" s="88"/>
      <c r="AZ562" s="88"/>
      <c r="BA562" s="88"/>
      <c r="BB562" s="88"/>
      <c r="BC562" s="88"/>
      <c r="BD562" s="88"/>
      <c r="BE562" s="88"/>
    </row>
    <row r="563" spans="43:57" x14ac:dyDescent="0.25">
      <c r="AQ563" s="88"/>
      <c r="AR563" s="88"/>
      <c r="AS563" s="88"/>
      <c r="AT563" s="88"/>
      <c r="AU563" s="88"/>
      <c r="AV563" s="88"/>
      <c r="AW563" s="88"/>
      <c r="AX563" s="88"/>
      <c r="AY563" s="88"/>
      <c r="AZ563" s="88"/>
      <c r="BA563" s="88"/>
      <c r="BB563" s="88"/>
      <c r="BC563" s="88"/>
      <c r="BD563" s="88"/>
      <c r="BE563" s="88"/>
    </row>
    <row r="564" spans="43:57" x14ac:dyDescent="0.25">
      <c r="AQ564" s="88"/>
      <c r="AR564" s="88"/>
      <c r="AS564" s="88"/>
      <c r="AT564" s="88"/>
      <c r="AU564" s="88"/>
      <c r="AV564" s="88"/>
      <c r="AW564" s="88"/>
      <c r="AX564" s="88"/>
      <c r="AY564" s="88"/>
      <c r="AZ564" s="88"/>
      <c r="BA564" s="88"/>
      <c r="BB564" s="88"/>
      <c r="BC564" s="88"/>
      <c r="BD564" s="88"/>
      <c r="BE564" s="88"/>
    </row>
    <row r="565" spans="43:57" x14ac:dyDescent="0.25">
      <c r="AQ565" s="88"/>
      <c r="AR565" s="88"/>
      <c r="AS565" s="88"/>
      <c r="AT565" s="88"/>
      <c r="AU565" s="88"/>
      <c r="AV565" s="88"/>
      <c r="AW565" s="88"/>
      <c r="AX565" s="88"/>
      <c r="AY565" s="88"/>
      <c r="AZ565" s="88"/>
      <c r="BA565" s="88"/>
      <c r="BB565" s="88"/>
      <c r="BC565" s="88"/>
      <c r="BD565" s="88"/>
      <c r="BE565" s="88"/>
    </row>
    <row r="566" spans="43:57" x14ac:dyDescent="0.25">
      <c r="AQ566" s="88"/>
      <c r="AR566" s="88"/>
      <c r="AS566" s="88"/>
      <c r="AT566" s="88"/>
      <c r="AU566" s="88"/>
      <c r="AV566" s="88"/>
      <c r="AW566" s="88"/>
      <c r="AX566" s="88"/>
      <c r="AY566" s="88"/>
      <c r="AZ566" s="88"/>
      <c r="BA566" s="88"/>
      <c r="BB566" s="88"/>
      <c r="BC566" s="88"/>
      <c r="BD566" s="88"/>
      <c r="BE566" s="88"/>
    </row>
    <row r="567" spans="43:57" x14ac:dyDescent="0.25">
      <c r="AQ567" s="88"/>
      <c r="AR567" s="88"/>
      <c r="AS567" s="88"/>
      <c r="AT567" s="88"/>
      <c r="AU567" s="88"/>
      <c r="AV567" s="88"/>
      <c r="AW567" s="88"/>
      <c r="AX567" s="88"/>
      <c r="AY567" s="88"/>
      <c r="AZ567" s="88"/>
      <c r="BA567" s="88"/>
      <c r="BB567" s="88"/>
      <c r="BC567" s="88"/>
      <c r="BD567" s="88"/>
      <c r="BE567" s="88"/>
    </row>
    <row r="568" spans="43:57" x14ac:dyDescent="0.25">
      <c r="AQ568" s="88"/>
      <c r="AR568" s="88"/>
      <c r="AS568" s="88"/>
      <c r="AT568" s="88"/>
      <c r="AU568" s="88"/>
      <c r="AV568" s="88"/>
      <c r="AW568" s="88"/>
      <c r="AX568" s="88"/>
      <c r="AY568" s="88"/>
      <c r="AZ568" s="88"/>
      <c r="BA568" s="88"/>
      <c r="BB568" s="88"/>
      <c r="BC568" s="88"/>
      <c r="BD568" s="88"/>
      <c r="BE568" s="88"/>
    </row>
    <row r="569" spans="43:57" x14ac:dyDescent="0.25">
      <c r="AQ569" s="88"/>
      <c r="AR569" s="88"/>
      <c r="AS569" s="88"/>
      <c r="AT569" s="88"/>
      <c r="AU569" s="88"/>
      <c r="AV569" s="88"/>
      <c r="AW569" s="88"/>
      <c r="AX569" s="88"/>
      <c r="AY569" s="88"/>
      <c r="AZ569" s="88"/>
      <c r="BA569" s="88"/>
      <c r="BB569" s="88"/>
      <c r="BC569" s="88"/>
      <c r="BD569" s="88"/>
      <c r="BE569" s="88"/>
    </row>
    <row r="570" spans="43:57" x14ac:dyDescent="0.25">
      <c r="AQ570" s="88"/>
      <c r="AR570" s="88"/>
      <c r="AS570" s="88"/>
      <c r="AT570" s="88"/>
      <c r="AU570" s="88"/>
      <c r="AV570" s="88"/>
      <c r="AW570" s="88"/>
      <c r="AX570" s="88"/>
      <c r="AY570" s="88"/>
      <c r="AZ570" s="88"/>
      <c r="BA570" s="88"/>
      <c r="BB570" s="88"/>
      <c r="BC570" s="88"/>
      <c r="BD570" s="88"/>
      <c r="BE570" s="88"/>
    </row>
    <row r="571" spans="43:57" x14ac:dyDescent="0.25">
      <c r="AQ571" s="88"/>
      <c r="AR571" s="88"/>
      <c r="AS571" s="88"/>
      <c r="AT571" s="88"/>
      <c r="AU571" s="88"/>
      <c r="AV571" s="88"/>
      <c r="AW571" s="88"/>
      <c r="AX571" s="88"/>
      <c r="AY571" s="88"/>
      <c r="AZ571" s="88"/>
      <c r="BA571" s="88"/>
      <c r="BB571" s="88"/>
      <c r="BC571" s="88"/>
      <c r="BD571" s="88"/>
      <c r="BE571" s="88"/>
    </row>
    <row r="572" spans="43:57" x14ac:dyDescent="0.25">
      <c r="AQ572" s="88"/>
      <c r="AR572" s="88"/>
      <c r="AS572" s="88"/>
      <c r="AT572" s="88"/>
      <c r="AU572" s="88"/>
      <c r="AV572" s="88"/>
      <c r="AW572" s="88"/>
      <c r="AX572" s="88"/>
      <c r="AY572" s="88"/>
      <c r="AZ572" s="88"/>
      <c r="BA572" s="88"/>
      <c r="BB572" s="88"/>
      <c r="BC572" s="88"/>
      <c r="BD572" s="88"/>
      <c r="BE572" s="88"/>
    </row>
    <row r="573" spans="43:57" x14ac:dyDescent="0.25">
      <c r="AQ573" s="88"/>
      <c r="AR573" s="88"/>
      <c r="AS573" s="88"/>
      <c r="AT573" s="88"/>
      <c r="AU573" s="88"/>
      <c r="AV573" s="88"/>
      <c r="AW573" s="88"/>
      <c r="AX573" s="88"/>
      <c r="AY573" s="88"/>
      <c r="AZ573" s="88"/>
      <c r="BA573" s="88"/>
      <c r="BB573" s="88"/>
      <c r="BC573" s="88"/>
      <c r="BD573" s="88"/>
      <c r="BE573" s="88"/>
    </row>
    <row r="574" spans="43:57" x14ac:dyDescent="0.25">
      <c r="AQ574" s="88"/>
      <c r="AR574" s="88"/>
      <c r="AS574" s="88"/>
      <c r="AT574" s="88"/>
      <c r="AU574" s="88"/>
      <c r="AV574" s="88"/>
      <c r="AW574" s="88"/>
      <c r="AX574" s="88"/>
      <c r="AY574" s="88"/>
      <c r="AZ574" s="88"/>
      <c r="BA574" s="88"/>
      <c r="BB574" s="88"/>
      <c r="BC574" s="88"/>
      <c r="BD574" s="88"/>
      <c r="BE574" s="88"/>
    </row>
    <row r="575" spans="43:57" x14ac:dyDescent="0.25">
      <c r="AQ575" s="88"/>
      <c r="AR575" s="88"/>
      <c r="AS575" s="88"/>
      <c r="AT575" s="88"/>
      <c r="AU575" s="88"/>
      <c r="AV575" s="88"/>
      <c r="AW575" s="88"/>
      <c r="AX575" s="88"/>
      <c r="AY575" s="88"/>
      <c r="AZ575" s="88"/>
      <c r="BA575" s="88"/>
      <c r="BB575" s="88"/>
      <c r="BC575" s="88"/>
      <c r="BD575" s="88"/>
      <c r="BE575" s="88"/>
    </row>
    <row r="576" spans="43:57" x14ac:dyDescent="0.25">
      <c r="AQ576" s="88"/>
      <c r="AR576" s="88"/>
      <c r="AS576" s="88"/>
      <c r="AT576" s="88"/>
      <c r="AU576" s="88"/>
      <c r="AV576" s="88"/>
      <c r="AW576" s="88"/>
      <c r="AX576" s="88"/>
      <c r="AY576" s="88"/>
      <c r="AZ576" s="88"/>
      <c r="BA576" s="88"/>
      <c r="BB576" s="88"/>
      <c r="BC576" s="88"/>
      <c r="BD576" s="88"/>
      <c r="BE576" s="88"/>
    </row>
    <row r="577" spans="43:57" x14ac:dyDescent="0.25">
      <c r="AQ577" s="88"/>
      <c r="AR577" s="88"/>
      <c r="AS577" s="88"/>
      <c r="AT577" s="88"/>
      <c r="AU577" s="88"/>
      <c r="AV577" s="88"/>
      <c r="AW577" s="88"/>
      <c r="AX577" s="88"/>
      <c r="AY577" s="88"/>
      <c r="AZ577" s="88"/>
      <c r="BA577" s="88"/>
      <c r="BB577" s="88"/>
      <c r="BC577" s="88"/>
      <c r="BD577" s="88"/>
      <c r="BE577" s="88"/>
    </row>
    <row r="578" spans="43:57" x14ac:dyDescent="0.25">
      <c r="AQ578" s="88"/>
      <c r="AR578" s="88"/>
      <c r="AS578" s="88"/>
      <c r="AT578" s="88"/>
      <c r="AU578" s="88"/>
      <c r="AV578" s="88"/>
      <c r="AW578" s="88"/>
      <c r="AX578" s="88"/>
      <c r="AY578" s="88"/>
      <c r="AZ578" s="88"/>
      <c r="BA578" s="88"/>
      <c r="BB578" s="88"/>
      <c r="BC578" s="88"/>
      <c r="BD578" s="88"/>
      <c r="BE578" s="88"/>
    </row>
    <row r="579" spans="43:57" x14ac:dyDescent="0.25">
      <c r="AQ579" s="88"/>
      <c r="AR579" s="88"/>
      <c r="AS579" s="88"/>
      <c r="AT579" s="88"/>
      <c r="AU579" s="88"/>
      <c r="AV579" s="88"/>
      <c r="AW579" s="88"/>
      <c r="AX579" s="88"/>
      <c r="AY579" s="88"/>
      <c r="AZ579" s="88"/>
      <c r="BA579" s="88"/>
      <c r="BB579" s="88"/>
      <c r="BC579" s="88"/>
      <c r="BD579" s="88"/>
      <c r="BE579" s="88"/>
    </row>
    <row r="580" spans="43:57" x14ac:dyDescent="0.25">
      <c r="AQ580" s="88"/>
      <c r="AR580" s="88"/>
      <c r="AS580" s="88"/>
      <c r="AT580" s="88"/>
      <c r="AU580" s="88"/>
      <c r="AV580" s="88"/>
      <c r="AW580" s="88"/>
      <c r="AX580" s="88"/>
      <c r="AY580" s="88"/>
      <c r="AZ580" s="88"/>
      <c r="BA580" s="88"/>
      <c r="BB580" s="88"/>
      <c r="BC580" s="88"/>
      <c r="BD580" s="88"/>
      <c r="BE580" s="88"/>
    </row>
    <row r="581" spans="43:57" x14ac:dyDescent="0.25">
      <c r="AQ581" s="88"/>
      <c r="AR581" s="88"/>
      <c r="AS581" s="88"/>
      <c r="AT581" s="88"/>
      <c r="AU581" s="88"/>
      <c r="AV581" s="88"/>
      <c r="AW581" s="88"/>
      <c r="AX581" s="88"/>
      <c r="AY581" s="88"/>
      <c r="AZ581" s="88"/>
      <c r="BA581" s="88"/>
      <c r="BB581" s="88"/>
      <c r="BC581" s="88"/>
      <c r="BD581" s="88"/>
      <c r="BE581" s="88"/>
    </row>
    <row r="582" spans="43:57" x14ac:dyDescent="0.25">
      <c r="AQ582" s="88"/>
      <c r="AR582" s="88"/>
      <c r="AS582" s="88"/>
      <c r="AT582" s="88"/>
      <c r="AU582" s="88"/>
      <c r="AV582" s="88"/>
      <c r="AW582" s="88"/>
      <c r="AX582" s="88"/>
      <c r="AY582" s="88"/>
      <c r="AZ582" s="88"/>
      <c r="BA582" s="88"/>
      <c r="BB582" s="88"/>
      <c r="BC582" s="88"/>
      <c r="BD582" s="88"/>
      <c r="BE582" s="88"/>
    </row>
    <row r="583" spans="43:57" x14ac:dyDescent="0.25">
      <c r="AQ583" s="88"/>
      <c r="AR583" s="88"/>
      <c r="AS583" s="88"/>
      <c r="AT583" s="88"/>
      <c r="AU583" s="88"/>
      <c r="AV583" s="88"/>
      <c r="AW583" s="88"/>
      <c r="AX583" s="88"/>
      <c r="AY583" s="88"/>
      <c r="AZ583" s="88"/>
      <c r="BA583" s="88"/>
      <c r="BB583" s="88"/>
      <c r="BC583" s="88"/>
      <c r="BD583" s="88"/>
      <c r="BE583" s="88"/>
    </row>
    <row r="584" spans="43:57" x14ac:dyDescent="0.25">
      <c r="AQ584" s="88"/>
      <c r="AR584" s="88"/>
      <c r="AS584" s="88"/>
      <c r="AT584" s="88"/>
      <c r="AU584" s="88"/>
      <c r="AV584" s="88"/>
      <c r="AW584" s="88"/>
      <c r="AX584" s="88"/>
      <c r="AY584" s="88"/>
      <c r="AZ584" s="88"/>
      <c r="BA584" s="88"/>
      <c r="BB584" s="88"/>
      <c r="BC584" s="88"/>
      <c r="BD584" s="88"/>
      <c r="BE584" s="88"/>
    </row>
    <row r="585" spans="43:57" x14ac:dyDescent="0.25">
      <c r="AQ585" s="88"/>
      <c r="AR585" s="88"/>
      <c r="AS585" s="88"/>
      <c r="AT585" s="88"/>
      <c r="AU585" s="88"/>
      <c r="AV585" s="88"/>
      <c r="AW585" s="88"/>
      <c r="AX585" s="88"/>
      <c r="AY585" s="88"/>
      <c r="AZ585" s="88"/>
      <c r="BA585" s="88"/>
      <c r="BB585" s="88"/>
      <c r="BC585" s="88"/>
      <c r="BD585" s="88"/>
      <c r="BE585" s="88"/>
    </row>
    <row r="586" spans="43:57" x14ac:dyDescent="0.25">
      <c r="AQ586" s="88"/>
      <c r="AR586" s="88"/>
      <c r="AS586" s="88"/>
      <c r="AT586" s="88"/>
      <c r="AU586" s="88"/>
      <c r="AV586" s="88"/>
      <c r="AW586" s="88"/>
      <c r="AX586" s="88"/>
      <c r="AY586" s="88"/>
      <c r="AZ586" s="88"/>
      <c r="BA586" s="88"/>
      <c r="BB586" s="88"/>
      <c r="BC586" s="88"/>
      <c r="BD586" s="88"/>
      <c r="BE586" s="88"/>
    </row>
    <row r="587" spans="43:57" x14ac:dyDescent="0.25">
      <c r="AQ587" s="88"/>
      <c r="AR587" s="88"/>
      <c r="AS587" s="88"/>
      <c r="AT587" s="88"/>
      <c r="AU587" s="88"/>
      <c r="AV587" s="88"/>
      <c r="AW587" s="88"/>
      <c r="AX587" s="88"/>
      <c r="AY587" s="88"/>
      <c r="AZ587" s="88"/>
      <c r="BA587" s="88"/>
      <c r="BB587" s="88"/>
      <c r="BC587" s="88"/>
      <c r="BD587" s="88"/>
      <c r="BE587" s="88"/>
    </row>
    <row r="588" spans="43:57" x14ac:dyDescent="0.25">
      <c r="AQ588" s="88"/>
      <c r="AR588" s="88"/>
      <c r="AS588" s="88"/>
      <c r="AT588" s="88"/>
      <c r="AU588" s="88"/>
      <c r="AV588" s="88"/>
      <c r="AW588" s="88"/>
      <c r="AX588" s="88"/>
      <c r="AY588" s="88"/>
      <c r="AZ588" s="88"/>
      <c r="BA588" s="88"/>
      <c r="BB588" s="88"/>
      <c r="BC588" s="88"/>
      <c r="BD588" s="88"/>
      <c r="BE588" s="88"/>
    </row>
    <row r="589" spans="43:57" x14ac:dyDescent="0.25">
      <c r="AQ589" s="88"/>
      <c r="AR589" s="88"/>
      <c r="AS589" s="88"/>
      <c r="AT589" s="88"/>
      <c r="AU589" s="88"/>
      <c r="AV589" s="88"/>
      <c r="AW589" s="88"/>
      <c r="AX589" s="88"/>
      <c r="AY589" s="88"/>
      <c r="AZ589" s="88"/>
      <c r="BA589" s="88"/>
      <c r="BB589" s="88"/>
      <c r="BC589" s="88"/>
      <c r="BD589" s="88"/>
      <c r="BE589" s="88"/>
    </row>
    <row r="590" spans="43:57" x14ac:dyDescent="0.25">
      <c r="AQ590" s="88"/>
      <c r="AR590" s="88"/>
      <c r="AS590" s="88"/>
      <c r="AT590" s="88"/>
      <c r="AU590" s="88"/>
      <c r="AV590" s="88"/>
      <c r="AW590" s="88"/>
      <c r="AX590" s="88"/>
      <c r="AY590" s="88"/>
      <c r="AZ590" s="88"/>
      <c r="BA590" s="88"/>
      <c r="BB590" s="88"/>
      <c r="BC590" s="88"/>
      <c r="BD590" s="88"/>
      <c r="BE590" s="88"/>
    </row>
    <row r="591" spans="43:57" x14ac:dyDescent="0.25">
      <c r="AQ591" s="88"/>
      <c r="AR591" s="88"/>
      <c r="AS591" s="88"/>
      <c r="AT591" s="88"/>
      <c r="AU591" s="88"/>
      <c r="AV591" s="88"/>
      <c r="AW591" s="88"/>
      <c r="AX591" s="88"/>
      <c r="AY591" s="88"/>
      <c r="AZ591" s="88"/>
      <c r="BA591" s="88"/>
      <c r="BB591" s="88"/>
      <c r="BC591" s="88"/>
      <c r="BD591" s="88"/>
      <c r="BE591" s="88"/>
    </row>
    <row r="592" spans="43:57" x14ac:dyDescent="0.25">
      <c r="AQ592" s="88"/>
      <c r="AR592" s="88"/>
      <c r="AS592" s="88"/>
      <c r="AT592" s="88"/>
      <c r="AU592" s="88"/>
      <c r="AV592" s="88"/>
      <c r="AW592" s="88"/>
      <c r="AX592" s="88"/>
      <c r="AY592" s="88"/>
      <c r="AZ592" s="88"/>
      <c r="BA592" s="88"/>
      <c r="BB592" s="88"/>
      <c r="BC592" s="88"/>
      <c r="BD592" s="88"/>
      <c r="BE592" s="88"/>
    </row>
    <row r="593" spans="43:57" x14ac:dyDescent="0.25">
      <c r="AQ593" s="88"/>
      <c r="AR593" s="88"/>
      <c r="AS593" s="88"/>
      <c r="AT593" s="88"/>
      <c r="AU593" s="88"/>
      <c r="AV593" s="88"/>
      <c r="AW593" s="88"/>
      <c r="AX593" s="88"/>
      <c r="AY593" s="88"/>
      <c r="AZ593" s="88"/>
      <c r="BA593" s="88"/>
      <c r="BB593" s="88"/>
      <c r="BC593" s="88"/>
      <c r="BD593" s="88"/>
      <c r="BE593" s="88"/>
    </row>
    <row r="594" spans="43:57" x14ac:dyDescent="0.25">
      <c r="AQ594" s="88"/>
      <c r="AR594" s="88"/>
      <c r="AS594" s="88"/>
      <c r="AT594" s="88"/>
      <c r="AU594" s="88"/>
      <c r="AV594" s="88"/>
      <c r="AW594" s="88"/>
      <c r="AX594" s="88"/>
      <c r="AY594" s="88"/>
      <c r="AZ594" s="88"/>
      <c r="BA594" s="88"/>
      <c r="BB594" s="88"/>
      <c r="BC594" s="88"/>
      <c r="BD594" s="88"/>
      <c r="BE594" s="88"/>
    </row>
    <row r="595" spans="43:57" x14ac:dyDescent="0.25">
      <c r="AQ595" s="88"/>
      <c r="AR595" s="88"/>
      <c r="AS595" s="88"/>
      <c r="AT595" s="88"/>
      <c r="AU595" s="88"/>
      <c r="AV595" s="88"/>
      <c r="AW595" s="88"/>
      <c r="AX595" s="88"/>
      <c r="AY595" s="88"/>
      <c r="AZ595" s="88"/>
      <c r="BA595" s="88"/>
      <c r="BB595" s="88"/>
      <c r="BC595" s="88"/>
      <c r="BD595" s="88"/>
      <c r="BE595" s="88"/>
    </row>
    <row r="596" spans="43:57" x14ac:dyDescent="0.25">
      <c r="AQ596" s="88"/>
      <c r="AR596" s="88"/>
      <c r="AS596" s="88"/>
      <c r="AT596" s="88"/>
      <c r="AU596" s="88"/>
      <c r="AV596" s="88"/>
      <c r="AW596" s="88"/>
      <c r="AX596" s="88"/>
      <c r="AY596" s="88"/>
      <c r="AZ596" s="88"/>
      <c r="BA596" s="88"/>
      <c r="BB596" s="88"/>
      <c r="BC596" s="88"/>
      <c r="BD596" s="88"/>
      <c r="BE596" s="88"/>
    </row>
    <row r="597" spans="43:57" x14ac:dyDescent="0.25">
      <c r="AQ597" s="88"/>
      <c r="AR597" s="88"/>
      <c r="AS597" s="88"/>
      <c r="AT597" s="88"/>
      <c r="AU597" s="88"/>
      <c r="AV597" s="88"/>
      <c r="AW597" s="88"/>
      <c r="AX597" s="88"/>
      <c r="AY597" s="88"/>
      <c r="AZ597" s="88"/>
      <c r="BA597" s="88"/>
      <c r="BB597" s="88"/>
      <c r="BC597" s="88"/>
      <c r="BD597" s="88"/>
      <c r="BE597" s="88"/>
    </row>
    <row r="598" spans="43:57" x14ac:dyDescent="0.25">
      <c r="AQ598" s="88"/>
      <c r="AR598" s="88"/>
      <c r="AS598" s="88"/>
      <c r="AT598" s="88"/>
      <c r="AU598" s="88"/>
      <c r="AV598" s="88"/>
      <c r="AW598" s="88"/>
      <c r="AX598" s="88"/>
      <c r="AY598" s="88"/>
      <c r="AZ598" s="88"/>
      <c r="BA598" s="88"/>
      <c r="BB598" s="88"/>
      <c r="BC598" s="88"/>
      <c r="BD598" s="88"/>
      <c r="BE598" s="88"/>
    </row>
    <row r="599" spans="43:57" x14ac:dyDescent="0.25">
      <c r="AQ599" s="88"/>
      <c r="AR599" s="88"/>
      <c r="AS599" s="88"/>
      <c r="AT599" s="88"/>
      <c r="AU599" s="88"/>
      <c r="AV599" s="88"/>
      <c r="AW599" s="88"/>
      <c r="AX599" s="88"/>
      <c r="AY599" s="88"/>
      <c r="AZ599" s="88"/>
      <c r="BA599" s="88"/>
      <c r="BB599" s="88"/>
      <c r="BC599" s="88"/>
      <c r="BD599" s="88"/>
      <c r="BE599" s="88"/>
    </row>
    <row r="600" spans="43:57" x14ac:dyDescent="0.25">
      <c r="AQ600" s="88"/>
      <c r="AR600" s="88"/>
      <c r="AS600" s="88"/>
      <c r="AT600" s="88"/>
      <c r="AU600" s="88"/>
      <c r="AV600" s="88"/>
      <c r="AW600" s="88"/>
      <c r="AX600" s="88"/>
      <c r="AY600" s="88"/>
      <c r="AZ600" s="88"/>
      <c r="BA600" s="88"/>
      <c r="BB600" s="88"/>
      <c r="BC600" s="88"/>
      <c r="BD600" s="88"/>
      <c r="BE600" s="88"/>
    </row>
    <row r="601" spans="43:57" x14ac:dyDescent="0.25">
      <c r="AQ601" s="88"/>
      <c r="AR601" s="88"/>
      <c r="AS601" s="88"/>
      <c r="AT601" s="88"/>
      <c r="AU601" s="88"/>
      <c r="AV601" s="88"/>
      <c r="AW601" s="88"/>
      <c r="AX601" s="88"/>
      <c r="AY601" s="88"/>
      <c r="AZ601" s="88"/>
      <c r="BA601" s="88"/>
      <c r="BB601" s="88"/>
      <c r="BC601" s="88"/>
      <c r="BD601" s="88"/>
      <c r="BE601" s="88"/>
    </row>
    <row r="602" spans="43:57" x14ac:dyDescent="0.25">
      <c r="AQ602" s="88"/>
      <c r="AR602" s="88"/>
      <c r="AS602" s="88"/>
      <c r="AT602" s="88"/>
      <c r="AU602" s="88"/>
      <c r="AV602" s="88"/>
      <c r="AW602" s="88"/>
      <c r="AX602" s="88"/>
      <c r="AY602" s="88"/>
      <c r="AZ602" s="88"/>
      <c r="BA602" s="88"/>
      <c r="BB602" s="88"/>
      <c r="BC602" s="88"/>
      <c r="BD602" s="88"/>
      <c r="BE602" s="88"/>
    </row>
    <row r="603" spans="43:57" x14ac:dyDescent="0.25">
      <c r="AQ603" s="88"/>
      <c r="AR603" s="88"/>
      <c r="AS603" s="88"/>
      <c r="AT603" s="88"/>
      <c r="AU603" s="88"/>
      <c r="AV603" s="88"/>
      <c r="AW603" s="88"/>
      <c r="AX603" s="88"/>
      <c r="AY603" s="88"/>
      <c r="AZ603" s="88"/>
      <c r="BA603" s="88"/>
      <c r="BB603" s="88"/>
      <c r="BC603" s="88"/>
      <c r="BD603" s="88"/>
      <c r="BE603" s="88"/>
    </row>
    <row r="604" spans="43:57" x14ac:dyDescent="0.25">
      <c r="AQ604" s="88"/>
      <c r="AR604" s="88"/>
      <c r="AS604" s="88"/>
      <c r="AT604" s="88"/>
      <c r="AU604" s="88"/>
      <c r="AV604" s="88"/>
      <c r="AW604" s="88"/>
      <c r="AX604" s="88"/>
      <c r="AY604" s="88"/>
      <c r="AZ604" s="88"/>
      <c r="BA604" s="88"/>
      <c r="BB604" s="88"/>
      <c r="BC604" s="88"/>
      <c r="BD604" s="88"/>
      <c r="BE604" s="88"/>
    </row>
    <row r="605" spans="43:57" x14ac:dyDescent="0.25">
      <c r="AQ605" s="88"/>
      <c r="AR605" s="88"/>
      <c r="AS605" s="88"/>
      <c r="AT605" s="88"/>
      <c r="AU605" s="88"/>
      <c r="AV605" s="88"/>
      <c r="AW605" s="88"/>
      <c r="AX605" s="88"/>
      <c r="AY605" s="88"/>
      <c r="AZ605" s="88"/>
      <c r="BA605" s="88"/>
      <c r="BB605" s="88"/>
      <c r="BC605" s="88"/>
      <c r="BD605" s="88"/>
      <c r="BE605" s="88"/>
    </row>
    <row r="606" spans="43:57" x14ac:dyDescent="0.25">
      <c r="AQ606" s="88"/>
      <c r="AR606" s="88"/>
      <c r="AS606" s="88"/>
      <c r="AT606" s="88"/>
      <c r="AU606" s="88"/>
      <c r="AV606" s="88"/>
      <c r="AW606" s="88"/>
      <c r="AX606" s="88"/>
      <c r="AY606" s="88"/>
      <c r="AZ606" s="88"/>
      <c r="BA606" s="88"/>
      <c r="BB606" s="88"/>
      <c r="BC606" s="88"/>
      <c r="BD606" s="88"/>
      <c r="BE606" s="88"/>
    </row>
    <row r="607" spans="43:57" x14ac:dyDescent="0.25">
      <c r="AQ607" s="88"/>
      <c r="AR607" s="88"/>
      <c r="AS607" s="88"/>
      <c r="AT607" s="88"/>
      <c r="AU607" s="88"/>
      <c r="AV607" s="88"/>
      <c r="AW607" s="88"/>
      <c r="AX607" s="88"/>
      <c r="AY607" s="88"/>
      <c r="AZ607" s="88"/>
      <c r="BA607" s="88"/>
      <c r="BB607" s="88"/>
      <c r="BC607" s="88"/>
      <c r="BD607" s="88"/>
      <c r="BE607" s="88"/>
    </row>
    <row r="608" spans="43:57" x14ac:dyDescent="0.25">
      <c r="AQ608" s="88"/>
      <c r="AR608" s="88"/>
      <c r="AS608" s="88"/>
      <c r="AT608" s="88"/>
      <c r="AU608" s="88"/>
      <c r="AV608" s="88"/>
      <c r="AW608" s="88"/>
      <c r="AX608" s="88"/>
      <c r="AY608" s="88"/>
      <c r="AZ608" s="88"/>
      <c r="BA608" s="88"/>
      <c r="BB608" s="88"/>
      <c r="BC608" s="88"/>
      <c r="BD608" s="88"/>
      <c r="BE608" s="88"/>
    </row>
    <row r="609" spans="43:57" x14ac:dyDescent="0.25">
      <c r="AQ609" s="88"/>
      <c r="AR609" s="88"/>
      <c r="AS609" s="88"/>
      <c r="AT609" s="88"/>
      <c r="AU609" s="88"/>
      <c r="AV609" s="88"/>
      <c r="AW609" s="88"/>
      <c r="AX609" s="88"/>
      <c r="AY609" s="88"/>
      <c r="AZ609" s="88"/>
      <c r="BA609" s="88"/>
      <c r="BB609" s="88"/>
      <c r="BC609" s="88"/>
      <c r="BD609" s="88"/>
      <c r="BE609" s="88"/>
    </row>
    <row r="610" spans="43:57" x14ac:dyDescent="0.25">
      <c r="AQ610" s="88"/>
      <c r="AR610" s="88"/>
      <c r="AS610" s="88"/>
      <c r="AT610" s="88"/>
      <c r="AU610" s="88"/>
      <c r="AV610" s="88"/>
      <c r="AW610" s="88"/>
      <c r="AX610" s="88"/>
      <c r="AY610" s="88"/>
      <c r="AZ610" s="88"/>
      <c r="BA610" s="88"/>
      <c r="BB610" s="88"/>
      <c r="BC610" s="88"/>
      <c r="BD610" s="88"/>
      <c r="BE610" s="88"/>
    </row>
    <row r="611" spans="43:57" x14ac:dyDescent="0.25">
      <c r="AQ611" s="88"/>
      <c r="AR611" s="88"/>
      <c r="AS611" s="88"/>
      <c r="AT611" s="88"/>
      <c r="AU611" s="88"/>
      <c r="AV611" s="88"/>
      <c r="AW611" s="88"/>
      <c r="AX611" s="88"/>
      <c r="AY611" s="88"/>
      <c r="AZ611" s="88"/>
      <c r="BA611" s="88"/>
      <c r="BB611" s="88"/>
      <c r="BC611" s="88"/>
      <c r="BD611" s="88"/>
      <c r="BE611" s="88"/>
    </row>
    <row r="612" spans="43:57" x14ac:dyDescent="0.25">
      <c r="AQ612" s="88"/>
      <c r="AR612" s="88"/>
      <c r="AS612" s="88"/>
      <c r="AT612" s="88"/>
      <c r="AU612" s="88"/>
      <c r="AV612" s="88"/>
      <c r="AW612" s="88"/>
      <c r="AX612" s="88"/>
      <c r="AY612" s="88"/>
      <c r="AZ612" s="88"/>
      <c r="BA612" s="88"/>
      <c r="BB612" s="88"/>
      <c r="BC612" s="88"/>
      <c r="BD612" s="88"/>
      <c r="BE612" s="88"/>
    </row>
    <row r="613" spans="43:57" x14ac:dyDescent="0.25">
      <c r="AQ613" s="88"/>
      <c r="AR613" s="88"/>
      <c r="AS613" s="88"/>
      <c r="AT613" s="88"/>
      <c r="AU613" s="88"/>
      <c r="AV613" s="88"/>
      <c r="AW613" s="88"/>
      <c r="AX613" s="88"/>
      <c r="AY613" s="88"/>
      <c r="AZ613" s="88"/>
      <c r="BA613" s="88"/>
      <c r="BB613" s="88"/>
      <c r="BC613" s="88"/>
      <c r="BD613" s="88"/>
      <c r="BE613" s="88"/>
    </row>
    <row r="614" spans="43:57" x14ac:dyDescent="0.25">
      <c r="AQ614" s="88"/>
      <c r="AR614" s="88"/>
      <c r="AS614" s="88"/>
      <c r="AT614" s="88"/>
      <c r="AU614" s="88"/>
      <c r="AV614" s="88"/>
      <c r="AW614" s="88"/>
      <c r="AX614" s="88"/>
      <c r="AY614" s="88"/>
      <c r="AZ614" s="88"/>
      <c r="BA614" s="88"/>
      <c r="BB614" s="88"/>
      <c r="BC614" s="88"/>
      <c r="BD614" s="88"/>
      <c r="BE614" s="88"/>
    </row>
    <row r="615" spans="43:57" x14ac:dyDescent="0.25">
      <c r="AQ615" s="88"/>
      <c r="AR615" s="88"/>
      <c r="AS615" s="88"/>
      <c r="AT615" s="88"/>
      <c r="AU615" s="88"/>
      <c r="AV615" s="88"/>
      <c r="AW615" s="88"/>
      <c r="AX615" s="88"/>
      <c r="AY615" s="88"/>
      <c r="AZ615" s="88"/>
      <c r="BA615" s="88"/>
      <c r="BB615" s="88"/>
      <c r="BC615" s="88"/>
      <c r="BD615" s="88"/>
      <c r="BE615" s="88"/>
    </row>
    <row r="616" spans="43:57" x14ac:dyDescent="0.25">
      <c r="AQ616" s="88"/>
      <c r="AR616" s="88"/>
      <c r="AS616" s="88"/>
      <c r="AT616" s="88"/>
      <c r="AU616" s="88"/>
      <c r="AV616" s="88"/>
      <c r="AW616" s="88"/>
      <c r="AX616" s="88"/>
      <c r="AY616" s="88"/>
      <c r="AZ616" s="88"/>
      <c r="BA616" s="88"/>
      <c r="BB616" s="88"/>
      <c r="BC616" s="88"/>
      <c r="BD616" s="88"/>
      <c r="BE616" s="88"/>
    </row>
    <row r="617" spans="43:57" x14ac:dyDescent="0.25">
      <c r="AQ617" s="88"/>
      <c r="AR617" s="88"/>
      <c r="AS617" s="88"/>
      <c r="AT617" s="88"/>
      <c r="AU617" s="88"/>
      <c r="AV617" s="88"/>
      <c r="AW617" s="88"/>
      <c r="AX617" s="88"/>
      <c r="AY617" s="88"/>
      <c r="AZ617" s="88"/>
      <c r="BA617" s="88"/>
      <c r="BB617" s="88"/>
      <c r="BC617" s="88"/>
      <c r="BD617" s="88"/>
      <c r="BE617" s="88"/>
    </row>
    <row r="618" spans="43:57" x14ac:dyDescent="0.25">
      <c r="AQ618" s="88"/>
      <c r="AR618" s="88"/>
      <c r="AS618" s="88"/>
      <c r="AT618" s="88"/>
      <c r="AU618" s="88"/>
      <c r="AV618" s="88"/>
      <c r="AW618" s="88"/>
      <c r="AX618" s="88"/>
      <c r="AY618" s="88"/>
      <c r="AZ618" s="88"/>
      <c r="BA618" s="88"/>
      <c r="BB618" s="88"/>
      <c r="BC618" s="88"/>
      <c r="BD618" s="88"/>
      <c r="BE618" s="88"/>
    </row>
    <row r="619" spans="43:57" x14ac:dyDescent="0.25">
      <c r="AQ619" s="88"/>
      <c r="AR619" s="88"/>
      <c r="AS619" s="88"/>
      <c r="AT619" s="88"/>
      <c r="AU619" s="88"/>
      <c r="AV619" s="88"/>
      <c r="AW619" s="88"/>
      <c r="AX619" s="88"/>
      <c r="AY619" s="88"/>
      <c r="AZ619" s="88"/>
      <c r="BA619" s="88"/>
      <c r="BB619" s="88"/>
      <c r="BC619" s="88"/>
      <c r="BD619" s="88"/>
      <c r="BE619" s="88"/>
    </row>
    <row r="620" spans="43:57" x14ac:dyDescent="0.25">
      <c r="AQ620" s="88"/>
      <c r="AR620" s="88"/>
      <c r="AS620" s="88"/>
      <c r="AT620" s="88"/>
      <c r="AU620" s="88"/>
      <c r="AV620" s="88"/>
      <c r="AW620" s="88"/>
      <c r="AX620" s="88"/>
      <c r="AY620" s="88"/>
      <c r="AZ620" s="88"/>
      <c r="BA620" s="88"/>
      <c r="BB620" s="88"/>
      <c r="BC620" s="88"/>
      <c r="BD620" s="88"/>
      <c r="BE620" s="88"/>
    </row>
    <row r="621" spans="43:57" x14ac:dyDescent="0.25">
      <c r="AQ621" s="88"/>
      <c r="AR621" s="88"/>
      <c r="AS621" s="88"/>
      <c r="AT621" s="88"/>
      <c r="AU621" s="88"/>
      <c r="AV621" s="88"/>
      <c r="AW621" s="88"/>
      <c r="AX621" s="88"/>
      <c r="AY621" s="88"/>
      <c r="AZ621" s="88"/>
      <c r="BA621" s="88"/>
      <c r="BB621" s="88"/>
      <c r="BC621" s="88"/>
      <c r="BD621" s="88"/>
      <c r="BE621" s="88"/>
    </row>
    <row r="622" spans="43:57" x14ac:dyDescent="0.25">
      <c r="AQ622" s="88"/>
      <c r="AR622" s="88"/>
      <c r="AS622" s="88"/>
      <c r="AT622" s="88"/>
      <c r="AU622" s="88"/>
      <c r="AV622" s="88"/>
      <c r="AW622" s="88"/>
      <c r="AX622" s="88"/>
      <c r="AY622" s="88"/>
      <c r="AZ622" s="88"/>
      <c r="BA622" s="88"/>
      <c r="BB622" s="88"/>
      <c r="BC622" s="88"/>
      <c r="BD622" s="88"/>
      <c r="BE622" s="88"/>
    </row>
    <row r="623" spans="43:57" x14ac:dyDescent="0.25">
      <c r="AQ623" s="88"/>
      <c r="AR623" s="88"/>
      <c r="AS623" s="88"/>
      <c r="AT623" s="88"/>
      <c r="AU623" s="88"/>
      <c r="AV623" s="88"/>
      <c r="AW623" s="88"/>
      <c r="AX623" s="88"/>
      <c r="AY623" s="88"/>
      <c r="AZ623" s="88"/>
      <c r="BA623" s="88"/>
      <c r="BB623" s="88"/>
      <c r="BC623" s="88"/>
      <c r="BD623" s="88"/>
      <c r="BE623" s="88"/>
    </row>
    <row r="624" spans="43:57" x14ac:dyDescent="0.25">
      <c r="AQ624" s="88"/>
      <c r="AR624" s="88"/>
      <c r="AS624" s="88"/>
      <c r="AT624" s="88"/>
      <c r="AU624" s="88"/>
      <c r="AV624" s="88"/>
      <c r="AW624" s="88"/>
      <c r="AX624" s="88"/>
      <c r="AY624" s="88"/>
      <c r="AZ624" s="88"/>
      <c r="BA624" s="88"/>
      <c r="BB624" s="88"/>
      <c r="BC624" s="88"/>
      <c r="BD624" s="88"/>
      <c r="BE624" s="88"/>
    </row>
    <row r="625" spans="43:57" x14ac:dyDescent="0.25">
      <c r="AQ625" s="88"/>
      <c r="AR625" s="88"/>
      <c r="AS625" s="88"/>
      <c r="AT625" s="88"/>
      <c r="AU625" s="88"/>
      <c r="AV625" s="88"/>
      <c r="AW625" s="88"/>
      <c r="AX625" s="88"/>
      <c r="AY625" s="88"/>
      <c r="AZ625" s="88"/>
      <c r="BA625" s="88"/>
      <c r="BB625" s="88"/>
      <c r="BC625" s="88"/>
      <c r="BD625" s="88"/>
      <c r="BE625" s="88"/>
    </row>
    <row r="626" spans="43:57" x14ac:dyDescent="0.25">
      <c r="AQ626" s="88"/>
      <c r="AR626" s="88"/>
      <c r="AS626" s="88"/>
      <c r="AT626" s="88"/>
      <c r="AU626" s="88"/>
      <c r="AV626" s="88"/>
      <c r="AW626" s="88"/>
      <c r="AX626" s="88"/>
      <c r="AY626" s="88"/>
      <c r="AZ626" s="88"/>
      <c r="BA626" s="88"/>
      <c r="BB626" s="88"/>
      <c r="BC626" s="88"/>
      <c r="BD626" s="88"/>
      <c r="BE626" s="88"/>
    </row>
    <row r="627" spans="43:57" x14ac:dyDescent="0.25">
      <c r="AQ627" s="88"/>
      <c r="AR627" s="88"/>
      <c r="AS627" s="88"/>
      <c r="AT627" s="88"/>
      <c r="AU627" s="88"/>
      <c r="AV627" s="88"/>
      <c r="AW627" s="88"/>
      <c r="AX627" s="88"/>
      <c r="AY627" s="88"/>
      <c r="AZ627" s="88"/>
      <c r="BA627" s="88"/>
      <c r="BB627" s="88"/>
      <c r="BC627" s="88"/>
      <c r="BD627" s="88"/>
      <c r="BE627" s="88"/>
    </row>
    <row r="628" spans="43:57" x14ac:dyDescent="0.25">
      <c r="AQ628" s="88"/>
      <c r="AR628" s="88"/>
      <c r="AS628" s="88"/>
      <c r="AT628" s="88"/>
      <c r="AU628" s="88"/>
      <c r="AV628" s="88"/>
      <c r="AW628" s="88"/>
      <c r="AX628" s="88"/>
      <c r="AY628" s="88"/>
      <c r="AZ628" s="88"/>
      <c r="BA628" s="88"/>
      <c r="BB628" s="88"/>
      <c r="BC628" s="88"/>
      <c r="BD628" s="88"/>
      <c r="BE628" s="88"/>
    </row>
    <row r="629" spans="43:57" x14ac:dyDescent="0.25">
      <c r="AQ629" s="88"/>
      <c r="AR629" s="88"/>
      <c r="AS629" s="88"/>
      <c r="AT629" s="88"/>
      <c r="AU629" s="88"/>
      <c r="AV629" s="88"/>
      <c r="AW629" s="88"/>
      <c r="AX629" s="88"/>
      <c r="AY629" s="88"/>
      <c r="AZ629" s="88"/>
      <c r="BA629" s="88"/>
      <c r="BB629" s="88"/>
      <c r="BC629" s="88"/>
      <c r="BD629" s="88"/>
      <c r="BE629" s="88"/>
    </row>
    <row r="630" spans="43:57" x14ac:dyDescent="0.25">
      <c r="AQ630" s="88"/>
      <c r="AR630" s="88"/>
      <c r="AS630" s="88"/>
      <c r="AT630" s="88"/>
      <c r="AU630" s="88"/>
      <c r="AV630" s="88"/>
      <c r="AW630" s="88"/>
      <c r="AX630" s="88"/>
      <c r="AY630" s="88"/>
      <c r="AZ630" s="88"/>
      <c r="BA630" s="88"/>
      <c r="BB630" s="88"/>
      <c r="BC630" s="88"/>
      <c r="BD630" s="88"/>
      <c r="BE630" s="88"/>
    </row>
    <row r="631" spans="43:57" x14ac:dyDescent="0.25">
      <c r="AQ631" s="88"/>
      <c r="AR631" s="88"/>
      <c r="AS631" s="88"/>
      <c r="AT631" s="88"/>
      <c r="AU631" s="88"/>
      <c r="AV631" s="88"/>
      <c r="AW631" s="88"/>
      <c r="AX631" s="88"/>
      <c r="AY631" s="88"/>
      <c r="AZ631" s="88"/>
      <c r="BA631" s="88"/>
      <c r="BB631" s="88"/>
      <c r="BC631" s="88"/>
      <c r="BD631" s="88"/>
      <c r="BE631" s="88"/>
    </row>
    <row r="632" spans="43:57" x14ac:dyDescent="0.25">
      <c r="AQ632" s="88"/>
      <c r="AR632" s="88"/>
      <c r="AS632" s="88"/>
      <c r="AT632" s="88"/>
      <c r="AU632" s="88"/>
      <c r="AV632" s="88"/>
      <c r="AW632" s="88"/>
      <c r="AX632" s="88"/>
      <c r="AY632" s="88"/>
      <c r="AZ632" s="88"/>
      <c r="BA632" s="88"/>
      <c r="BB632" s="88"/>
      <c r="BC632" s="88"/>
      <c r="BD632" s="88"/>
      <c r="BE632" s="88"/>
    </row>
    <row r="633" spans="43:57" x14ac:dyDescent="0.25">
      <c r="AQ633" s="88"/>
      <c r="AR633" s="88"/>
      <c r="AS633" s="88"/>
      <c r="AT633" s="88"/>
      <c r="AU633" s="88"/>
      <c r="AV633" s="88"/>
      <c r="AW633" s="88"/>
      <c r="AX633" s="88"/>
      <c r="AY633" s="88"/>
      <c r="AZ633" s="88"/>
      <c r="BA633" s="88"/>
      <c r="BB633" s="88"/>
      <c r="BC633" s="88"/>
      <c r="BD633" s="88"/>
      <c r="BE633" s="88"/>
    </row>
    <row r="634" spans="43:57" x14ac:dyDescent="0.25">
      <c r="AQ634" s="88"/>
      <c r="AR634" s="88"/>
      <c r="AS634" s="88"/>
      <c r="AT634" s="88"/>
      <c r="AU634" s="88"/>
      <c r="AV634" s="88"/>
      <c r="AW634" s="88"/>
      <c r="AX634" s="88"/>
      <c r="AY634" s="88"/>
      <c r="AZ634" s="88"/>
      <c r="BA634" s="88"/>
      <c r="BB634" s="88"/>
      <c r="BC634" s="88"/>
      <c r="BD634" s="88"/>
      <c r="BE634" s="88"/>
    </row>
    <row r="635" spans="43:57" x14ac:dyDescent="0.25">
      <c r="AQ635" s="88"/>
      <c r="AR635" s="88"/>
      <c r="AS635" s="88"/>
      <c r="AT635" s="88"/>
      <c r="AU635" s="88"/>
      <c r="AV635" s="88"/>
      <c r="AW635" s="88"/>
      <c r="AX635" s="88"/>
      <c r="AY635" s="88"/>
      <c r="AZ635" s="88"/>
      <c r="BA635" s="88"/>
      <c r="BB635" s="88"/>
      <c r="BC635" s="88"/>
      <c r="BD635" s="88"/>
      <c r="BE635" s="88"/>
    </row>
    <row r="636" spans="43:57" x14ac:dyDescent="0.25">
      <c r="AQ636" s="88"/>
      <c r="AR636" s="88"/>
      <c r="AS636" s="88"/>
      <c r="AT636" s="88"/>
      <c r="AU636" s="88"/>
      <c r="AV636" s="88"/>
      <c r="AW636" s="88"/>
      <c r="AX636" s="88"/>
      <c r="AY636" s="88"/>
      <c r="AZ636" s="88"/>
      <c r="BA636" s="88"/>
      <c r="BB636" s="88"/>
      <c r="BC636" s="88"/>
      <c r="BD636" s="88"/>
      <c r="BE636" s="88"/>
    </row>
    <row r="637" spans="43:57" x14ac:dyDescent="0.25">
      <c r="AQ637" s="88"/>
      <c r="AR637" s="88"/>
      <c r="AS637" s="88"/>
      <c r="AT637" s="88"/>
      <c r="AU637" s="88"/>
      <c r="AV637" s="88"/>
      <c r="AW637" s="88"/>
      <c r="AX637" s="88"/>
      <c r="AY637" s="88"/>
      <c r="AZ637" s="88"/>
      <c r="BA637" s="88"/>
      <c r="BB637" s="88"/>
      <c r="BC637" s="88"/>
      <c r="BD637" s="88"/>
      <c r="BE637" s="88"/>
    </row>
    <row r="638" spans="43:57" x14ac:dyDescent="0.25">
      <c r="AQ638" s="88"/>
      <c r="AR638" s="88"/>
      <c r="AS638" s="88"/>
      <c r="AT638" s="88"/>
      <c r="AU638" s="88"/>
      <c r="AV638" s="88"/>
      <c r="AW638" s="88"/>
      <c r="AX638" s="88"/>
      <c r="AY638" s="88"/>
      <c r="AZ638" s="88"/>
      <c r="BA638" s="88"/>
      <c r="BB638" s="88"/>
      <c r="BC638" s="88"/>
      <c r="BD638" s="88"/>
      <c r="BE638" s="88"/>
    </row>
    <row r="639" spans="43:57" x14ac:dyDescent="0.25">
      <c r="AQ639" s="88"/>
      <c r="AR639" s="88"/>
      <c r="AS639" s="88"/>
      <c r="AT639" s="88"/>
      <c r="AU639" s="88"/>
      <c r="AV639" s="88"/>
      <c r="AW639" s="88"/>
      <c r="AX639" s="88"/>
      <c r="AY639" s="88"/>
      <c r="AZ639" s="88"/>
      <c r="BA639" s="88"/>
      <c r="BB639" s="88"/>
      <c r="BC639" s="88"/>
      <c r="BD639" s="88"/>
      <c r="BE639" s="88"/>
    </row>
    <row r="640" spans="43:57" x14ac:dyDescent="0.25">
      <c r="AQ640" s="88"/>
      <c r="AR640" s="88"/>
      <c r="AS640" s="88"/>
      <c r="AT640" s="88"/>
      <c r="AU640" s="88"/>
      <c r="AV640" s="88"/>
      <c r="AW640" s="88"/>
      <c r="AX640" s="88"/>
      <c r="AY640" s="88"/>
      <c r="AZ640" s="88"/>
      <c r="BA640" s="88"/>
      <c r="BB640" s="88"/>
      <c r="BC640" s="88"/>
      <c r="BD640" s="88"/>
      <c r="BE640" s="88"/>
    </row>
    <row r="641" spans="43:57" x14ac:dyDescent="0.25">
      <c r="AQ641" s="88"/>
      <c r="AR641" s="88"/>
      <c r="AS641" s="88"/>
      <c r="AT641" s="88"/>
      <c r="AU641" s="88"/>
      <c r="AV641" s="88"/>
      <c r="AW641" s="88"/>
      <c r="AX641" s="88"/>
      <c r="AY641" s="88"/>
      <c r="AZ641" s="88"/>
      <c r="BA641" s="88"/>
      <c r="BB641" s="88"/>
      <c r="BC641" s="88"/>
      <c r="BD641" s="88"/>
      <c r="BE641" s="88"/>
    </row>
    <row r="642" spans="43:57" x14ac:dyDescent="0.25">
      <c r="AQ642" s="88"/>
      <c r="AR642" s="88"/>
      <c r="AS642" s="88"/>
      <c r="AT642" s="88"/>
      <c r="AU642" s="88"/>
      <c r="AV642" s="88"/>
      <c r="AW642" s="88"/>
      <c r="AX642" s="88"/>
      <c r="AY642" s="88"/>
      <c r="AZ642" s="88"/>
      <c r="BA642" s="88"/>
      <c r="BB642" s="88"/>
      <c r="BC642" s="88"/>
      <c r="BD642" s="88"/>
      <c r="BE642" s="88"/>
    </row>
    <row r="643" spans="43:57" x14ac:dyDescent="0.25">
      <c r="AQ643" s="88"/>
      <c r="AR643" s="88"/>
      <c r="AS643" s="88"/>
      <c r="AT643" s="88"/>
      <c r="AU643" s="88"/>
      <c r="AV643" s="88"/>
      <c r="AW643" s="88"/>
      <c r="AX643" s="88"/>
      <c r="AY643" s="88"/>
      <c r="AZ643" s="88"/>
      <c r="BA643" s="88"/>
      <c r="BB643" s="88"/>
      <c r="BC643" s="88"/>
      <c r="BD643" s="88"/>
      <c r="BE643" s="88"/>
    </row>
    <row r="644" spans="43:57" x14ac:dyDescent="0.25">
      <c r="AQ644" s="88"/>
      <c r="AR644" s="88"/>
      <c r="AS644" s="88"/>
      <c r="AT644" s="88"/>
      <c r="AU644" s="88"/>
      <c r="AV644" s="88"/>
      <c r="AW644" s="88"/>
      <c r="AX644" s="88"/>
      <c r="AY644" s="88"/>
      <c r="AZ644" s="88"/>
      <c r="BA644" s="88"/>
      <c r="BB644" s="88"/>
      <c r="BC644" s="88"/>
      <c r="BD644" s="88"/>
      <c r="BE644" s="88"/>
    </row>
    <row r="645" spans="43:57" x14ac:dyDescent="0.25">
      <c r="AQ645" s="88"/>
      <c r="AR645" s="88"/>
      <c r="AS645" s="88"/>
      <c r="AT645" s="88"/>
      <c r="AU645" s="88"/>
      <c r="AV645" s="88"/>
      <c r="AW645" s="88"/>
      <c r="AX645" s="88"/>
      <c r="AY645" s="88"/>
      <c r="AZ645" s="88"/>
      <c r="BA645" s="88"/>
      <c r="BB645" s="88"/>
      <c r="BC645" s="88"/>
      <c r="BD645" s="88"/>
      <c r="BE645" s="88"/>
    </row>
    <row r="646" spans="43:57" x14ac:dyDescent="0.25">
      <c r="AQ646" s="88"/>
      <c r="AR646" s="88"/>
      <c r="AS646" s="88"/>
      <c r="AT646" s="88"/>
      <c r="AU646" s="88"/>
      <c r="AV646" s="88"/>
      <c r="AW646" s="88"/>
      <c r="AX646" s="88"/>
      <c r="AY646" s="88"/>
      <c r="AZ646" s="88"/>
      <c r="BA646" s="88"/>
      <c r="BB646" s="88"/>
      <c r="BC646" s="88"/>
      <c r="BD646" s="88"/>
      <c r="BE646" s="88"/>
    </row>
    <row r="647" spans="43:57" x14ac:dyDescent="0.25">
      <c r="AQ647" s="88"/>
      <c r="AR647" s="88"/>
      <c r="AS647" s="88"/>
      <c r="AT647" s="88"/>
      <c r="AU647" s="88"/>
      <c r="AV647" s="88"/>
      <c r="AW647" s="88"/>
      <c r="AX647" s="88"/>
      <c r="AY647" s="88"/>
      <c r="AZ647" s="88"/>
      <c r="BA647" s="88"/>
      <c r="BB647" s="88"/>
      <c r="BC647" s="88"/>
      <c r="BD647" s="88"/>
      <c r="BE647" s="88"/>
    </row>
    <row r="648" spans="43:57" x14ac:dyDescent="0.25">
      <c r="AQ648" s="88"/>
      <c r="AR648" s="88"/>
      <c r="AS648" s="88"/>
      <c r="AT648" s="88"/>
      <c r="AU648" s="88"/>
      <c r="AV648" s="88"/>
      <c r="AW648" s="88"/>
      <c r="AX648" s="88"/>
      <c r="AY648" s="88"/>
      <c r="AZ648" s="88"/>
      <c r="BA648" s="88"/>
      <c r="BB648" s="88"/>
      <c r="BC648" s="88"/>
      <c r="BD648" s="88"/>
      <c r="BE648" s="88"/>
    </row>
    <row r="649" spans="43:57" x14ac:dyDescent="0.25">
      <c r="AQ649" s="88"/>
      <c r="AR649" s="88"/>
      <c r="AS649" s="88"/>
      <c r="AT649" s="88"/>
      <c r="AU649" s="88"/>
      <c r="AV649" s="88"/>
      <c r="AW649" s="88"/>
      <c r="AX649" s="88"/>
      <c r="AY649" s="88"/>
      <c r="AZ649" s="88"/>
      <c r="BA649" s="88"/>
      <c r="BB649" s="88"/>
      <c r="BC649" s="88"/>
      <c r="BD649" s="88"/>
      <c r="BE649" s="88"/>
    </row>
    <row r="650" spans="43:57" x14ac:dyDescent="0.25">
      <c r="AQ650" s="88"/>
      <c r="AR650" s="88"/>
      <c r="AS650" s="88"/>
      <c r="AT650" s="88"/>
      <c r="AU650" s="88"/>
      <c r="AV650" s="88"/>
      <c r="AW650" s="88"/>
      <c r="AX650" s="88"/>
      <c r="AY650" s="88"/>
      <c r="AZ650" s="88"/>
      <c r="BA650" s="88"/>
      <c r="BB650" s="88"/>
      <c r="BC650" s="88"/>
      <c r="BD650" s="88"/>
      <c r="BE650" s="88"/>
    </row>
    <row r="651" spans="43:57" x14ac:dyDescent="0.25">
      <c r="AQ651" s="88"/>
      <c r="AR651" s="88"/>
      <c r="AS651" s="88"/>
      <c r="AT651" s="88"/>
      <c r="AU651" s="88"/>
      <c r="AV651" s="88"/>
      <c r="AW651" s="88"/>
      <c r="AX651" s="88"/>
      <c r="AY651" s="88"/>
      <c r="AZ651" s="88"/>
      <c r="BA651" s="88"/>
      <c r="BB651" s="88"/>
      <c r="BC651" s="88"/>
      <c r="BD651" s="88"/>
      <c r="BE651" s="88"/>
    </row>
    <row r="652" spans="43:57" x14ac:dyDescent="0.25">
      <c r="AQ652" s="88"/>
      <c r="AR652" s="88"/>
      <c r="AS652" s="88"/>
      <c r="AT652" s="88"/>
      <c r="AU652" s="88"/>
      <c r="AV652" s="88"/>
      <c r="AW652" s="88"/>
      <c r="AX652" s="88"/>
      <c r="AY652" s="88"/>
      <c r="AZ652" s="88"/>
      <c r="BA652" s="88"/>
      <c r="BB652" s="88"/>
      <c r="BC652" s="88"/>
      <c r="BD652" s="88"/>
      <c r="BE652" s="88"/>
    </row>
    <row r="653" spans="43:57" x14ac:dyDescent="0.25">
      <c r="AQ653" s="88"/>
      <c r="AR653" s="88"/>
      <c r="AS653" s="88"/>
      <c r="AT653" s="88"/>
      <c r="AU653" s="88"/>
      <c r="AV653" s="88"/>
      <c r="AW653" s="88"/>
      <c r="AX653" s="88"/>
      <c r="AY653" s="88"/>
      <c r="AZ653" s="88"/>
      <c r="BA653" s="88"/>
      <c r="BB653" s="88"/>
      <c r="BC653" s="88"/>
      <c r="BD653" s="88"/>
      <c r="BE653" s="88"/>
    </row>
    <row r="654" spans="43:57" x14ac:dyDescent="0.25">
      <c r="AQ654" s="88"/>
      <c r="AR654" s="88"/>
      <c r="AS654" s="88"/>
      <c r="AT654" s="88"/>
      <c r="AU654" s="88"/>
      <c r="AV654" s="88"/>
      <c r="AW654" s="88"/>
      <c r="AX654" s="88"/>
      <c r="AY654" s="88"/>
      <c r="AZ654" s="88"/>
      <c r="BA654" s="88"/>
      <c r="BB654" s="88"/>
      <c r="BC654" s="88"/>
      <c r="BD654" s="88"/>
      <c r="BE654" s="88"/>
    </row>
    <row r="655" spans="43:57" x14ac:dyDescent="0.25">
      <c r="AQ655" s="88"/>
      <c r="AR655" s="88"/>
      <c r="AS655" s="88"/>
      <c r="AT655" s="88"/>
      <c r="AU655" s="88"/>
      <c r="AV655" s="88"/>
      <c r="AW655" s="88"/>
      <c r="AX655" s="88"/>
      <c r="AY655" s="88"/>
      <c r="AZ655" s="88"/>
      <c r="BA655" s="88"/>
      <c r="BB655" s="88"/>
      <c r="BC655" s="88"/>
      <c r="BD655" s="88"/>
      <c r="BE655" s="88"/>
    </row>
    <row r="656" spans="43:57" x14ac:dyDescent="0.25">
      <c r="AQ656" s="88"/>
      <c r="AR656" s="88"/>
      <c r="AS656" s="88"/>
      <c r="AT656" s="88"/>
      <c r="AU656" s="88"/>
      <c r="AV656" s="88"/>
      <c r="AW656" s="88"/>
      <c r="AX656" s="88"/>
      <c r="AY656" s="88"/>
      <c r="AZ656" s="88"/>
      <c r="BA656" s="88"/>
      <c r="BB656" s="88"/>
      <c r="BC656" s="88"/>
      <c r="BD656" s="88"/>
      <c r="BE656" s="88"/>
    </row>
    <row r="657" spans="43:57" x14ac:dyDescent="0.25">
      <c r="AQ657" s="88"/>
      <c r="AR657" s="88"/>
      <c r="AS657" s="88"/>
      <c r="AT657" s="88"/>
      <c r="AU657" s="88"/>
      <c r="AV657" s="88"/>
      <c r="AW657" s="88"/>
      <c r="AX657" s="88"/>
      <c r="AY657" s="88"/>
      <c r="AZ657" s="88"/>
      <c r="BA657" s="88"/>
      <c r="BB657" s="88"/>
      <c r="BC657" s="88"/>
      <c r="BD657" s="88"/>
      <c r="BE657" s="88"/>
    </row>
    <row r="658" spans="43:57" x14ac:dyDescent="0.25">
      <c r="AQ658" s="88"/>
      <c r="AR658" s="88"/>
      <c r="AS658" s="88"/>
      <c r="AT658" s="88"/>
      <c r="AU658" s="88"/>
      <c r="AV658" s="88"/>
      <c r="AW658" s="88"/>
      <c r="AX658" s="88"/>
      <c r="AY658" s="88"/>
      <c r="AZ658" s="88"/>
      <c r="BA658" s="88"/>
      <c r="BB658" s="88"/>
      <c r="BC658" s="88"/>
      <c r="BD658" s="88"/>
      <c r="BE658" s="88"/>
    </row>
    <row r="659" spans="43:57" x14ac:dyDescent="0.25">
      <c r="AQ659" s="88"/>
      <c r="AR659" s="88"/>
      <c r="AS659" s="88"/>
      <c r="AT659" s="88"/>
      <c r="AU659" s="88"/>
      <c r="AV659" s="88"/>
      <c r="AW659" s="88"/>
      <c r="AX659" s="88"/>
      <c r="AY659" s="88"/>
      <c r="AZ659" s="88"/>
      <c r="BA659" s="88"/>
      <c r="BB659" s="88"/>
      <c r="BC659" s="88"/>
      <c r="BD659" s="88"/>
      <c r="BE659" s="88"/>
    </row>
    <row r="660" spans="43:57" x14ac:dyDescent="0.25">
      <c r="AQ660" s="88"/>
      <c r="AR660" s="88"/>
      <c r="AS660" s="88"/>
      <c r="AT660" s="88"/>
      <c r="AU660" s="88"/>
      <c r="AV660" s="88"/>
      <c r="AW660" s="88"/>
      <c r="AX660" s="88"/>
      <c r="AY660" s="88"/>
      <c r="AZ660" s="88"/>
      <c r="BA660" s="88"/>
      <c r="BB660" s="88"/>
      <c r="BC660" s="88"/>
      <c r="BD660" s="88"/>
      <c r="BE660" s="88"/>
    </row>
    <row r="661" spans="43:57" x14ac:dyDescent="0.25">
      <c r="AQ661" s="88"/>
      <c r="AR661" s="88"/>
      <c r="AS661" s="88"/>
      <c r="AT661" s="88"/>
      <c r="AU661" s="88"/>
      <c r="AV661" s="88"/>
      <c r="AW661" s="88"/>
      <c r="AX661" s="88"/>
      <c r="AY661" s="88"/>
      <c r="AZ661" s="88"/>
      <c r="BA661" s="88"/>
      <c r="BB661" s="88"/>
      <c r="BC661" s="88"/>
      <c r="BD661" s="88"/>
      <c r="BE661" s="88"/>
    </row>
    <row r="662" spans="43:57" x14ac:dyDescent="0.25">
      <c r="AQ662" s="88"/>
      <c r="AR662" s="88"/>
      <c r="AS662" s="88"/>
      <c r="AT662" s="88"/>
      <c r="AU662" s="88"/>
      <c r="AV662" s="88"/>
      <c r="AW662" s="88"/>
      <c r="AX662" s="88"/>
      <c r="AY662" s="88"/>
      <c r="AZ662" s="88"/>
      <c r="BA662" s="88"/>
      <c r="BB662" s="88"/>
      <c r="BC662" s="88"/>
      <c r="BD662" s="88"/>
      <c r="BE662" s="88"/>
    </row>
    <row r="663" spans="43:57" x14ac:dyDescent="0.25">
      <c r="AQ663" s="88"/>
      <c r="AR663" s="88"/>
      <c r="AS663" s="88"/>
      <c r="AT663" s="88"/>
      <c r="AU663" s="88"/>
      <c r="AV663" s="88"/>
      <c r="AW663" s="88"/>
      <c r="AX663" s="88"/>
      <c r="AY663" s="88"/>
      <c r="AZ663" s="88"/>
      <c r="BA663" s="88"/>
      <c r="BB663" s="88"/>
      <c r="BC663" s="88"/>
      <c r="BD663" s="88"/>
      <c r="BE663" s="88"/>
    </row>
    <row r="664" spans="43:57" x14ac:dyDescent="0.25">
      <c r="AQ664" s="88"/>
      <c r="AR664" s="88"/>
      <c r="AS664" s="88"/>
      <c r="AT664" s="88"/>
      <c r="AU664" s="88"/>
      <c r="AV664" s="88"/>
      <c r="AW664" s="88"/>
      <c r="AX664" s="88"/>
      <c r="AY664" s="88"/>
      <c r="AZ664" s="88"/>
      <c r="BA664" s="88"/>
      <c r="BB664" s="88"/>
      <c r="BC664" s="88"/>
      <c r="BD664" s="88"/>
      <c r="BE664" s="88"/>
    </row>
    <row r="665" spans="43:57" x14ac:dyDescent="0.25">
      <c r="AQ665" s="88"/>
      <c r="AR665" s="88"/>
      <c r="AS665" s="88"/>
      <c r="AT665" s="88"/>
      <c r="AU665" s="88"/>
      <c r="AV665" s="88"/>
      <c r="AW665" s="88"/>
      <c r="AX665" s="88"/>
      <c r="AY665" s="88"/>
      <c r="AZ665" s="88"/>
      <c r="BA665" s="88"/>
      <c r="BB665" s="88"/>
      <c r="BC665" s="88"/>
      <c r="BD665" s="88"/>
      <c r="BE665" s="88"/>
    </row>
    <row r="666" spans="43:57" x14ac:dyDescent="0.25">
      <c r="AQ666" s="88"/>
      <c r="AR666" s="88"/>
      <c r="AS666" s="88"/>
      <c r="AT666" s="88"/>
      <c r="AU666" s="88"/>
      <c r="AV666" s="88"/>
      <c r="AW666" s="88"/>
      <c r="AX666" s="88"/>
      <c r="AY666" s="88"/>
      <c r="AZ666" s="88"/>
      <c r="BA666" s="88"/>
      <c r="BB666" s="88"/>
      <c r="BC666" s="88"/>
      <c r="BD666" s="88"/>
      <c r="BE666" s="88"/>
    </row>
    <row r="667" spans="43:57" x14ac:dyDescent="0.25">
      <c r="AQ667" s="88"/>
      <c r="AR667" s="88"/>
      <c r="AS667" s="88"/>
      <c r="AT667" s="88"/>
      <c r="AU667" s="88"/>
      <c r="AV667" s="88"/>
      <c r="AW667" s="88"/>
      <c r="AX667" s="88"/>
      <c r="AY667" s="88"/>
      <c r="AZ667" s="88"/>
      <c r="BA667" s="88"/>
      <c r="BB667" s="88"/>
      <c r="BC667" s="88"/>
      <c r="BD667" s="88"/>
      <c r="BE667" s="88"/>
    </row>
    <row r="668" spans="43:57" x14ac:dyDescent="0.25">
      <c r="AQ668" s="88"/>
      <c r="AR668" s="88"/>
      <c r="AS668" s="88"/>
      <c r="AT668" s="88"/>
      <c r="AU668" s="88"/>
      <c r="AV668" s="88"/>
      <c r="AW668" s="88"/>
      <c r="AX668" s="88"/>
      <c r="AY668" s="88"/>
      <c r="AZ668" s="88"/>
      <c r="BA668" s="88"/>
      <c r="BB668" s="88"/>
      <c r="BC668" s="88"/>
      <c r="BD668" s="88"/>
      <c r="BE668" s="88"/>
    </row>
    <row r="669" spans="43:57" x14ac:dyDescent="0.25">
      <c r="AQ669" s="88"/>
      <c r="AR669" s="88"/>
      <c r="AS669" s="88"/>
      <c r="AT669" s="88"/>
      <c r="AU669" s="88"/>
      <c r="AV669" s="88"/>
      <c r="AW669" s="88"/>
      <c r="AX669" s="88"/>
      <c r="AY669" s="88"/>
      <c r="AZ669" s="88"/>
      <c r="BA669" s="88"/>
      <c r="BB669" s="88"/>
      <c r="BC669" s="88"/>
      <c r="BD669" s="88"/>
      <c r="BE669" s="88"/>
    </row>
    <row r="670" spans="43:57" x14ac:dyDescent="0.25">
      <c r="AQ670" s="88"/>
      <c r="AR670" s="88"/>
      <c r="AS670" s="88"/>
      <c r="AT670" s="88"/>
      <c r="AU670" s="88"/>
      <c r="AV670" s="88"/>
      <c r="AW670" s="88"/>
      <c r="AX670" s="88"/>
      <c r="AY670" s="88"/>
      <c r="AZ670" s="88"/>
      <c r="BA670" s="88"/>
      <c r="BB670" s="88"/>
      <c r="BC670" s="88"/>
      <c r="BD670" s="88"/>
      <c r="BE670" s="88"/>
    </row>
    <row r="671" spans="43:57" x14ac:dyDescent="0.25">
      <c r="AQ671" s="88"/>
      <c r="AR671" s="88"/>
      <c r="AS671" s="88"/>
      <c r="AT671" s="88"/>
      <c r="AU671" s="88"/>
      <c r="AV671" s="88"/>
      <c r="AW671" s="88"/>
      <c r="AX671" s="88"/>
      <c r="AY671" s="88"/>
      <c r="AZ671" s="88"/>
      <c r="BA671" s="88"/>
      <c r="BB671" s="88"/>
      <c r="BC671" s="88"/>
      <c r="BD671" s="88"/>
      <c r="BE671" s="88"/>
    </row>
    <row r="672" spans="43:57" x14ac:dyDescent="0.25">
      <c r="AQ672" s="88"/>
      <c r="AR672" s="88"/>
      <c r="AS672" s="88"/>
      <c r="AT672" s="88"/>
      <c r="AU672" s="88"/>
      <c r="AV672" s="88"/>
      <c r="AW672" s="88"/>
      <c r="AX672" s="88"/>
      <c r="AY672" s="88"/>
      <c r="AZ672" s="88"/>
      <c r="BA672" s="88"/>
      <c r="BB672" s="88"/>
      <c r="BC672" s="88"/>
      <c r="BD672" s="88"/>
      <c r="BE672" s="88"/>
    </row>
    <row r="673" spans="43:57" x14ac:dyDescent="0.25">
      <c r="AQ673" s="88"/>
      <c r="AR673" s="88"/>
      <c r="AS673" s="88"/>
      <c r="AT673" s="88"/>
      <c r="AU673" s="88"/>
      <c r="AV673" s="88"/>
      <c r="AW673" s="88"/>
      <c r="AX673" s="88"/>
      <c r="AY673" s="88"/>
      <c r="AZ673" s="88"/>
      <c r="BA673" s="88"/>
      <c r="BB673" s="88"/>
      <c r="BC673" s="88"/>
      <c r="BD673" s="88"/>
      <c r="BE673" s="88"/>
    </row>
    <row r="674" spans="43:57" x14ac:dyDescent="0.25">
      <c r="AQ674" s="88"/>
      <c r="AR674" s="88"/>
      <c r="AS674" s="88"/>
      <c r="AT674" s="88"/>
      <c r="AU674" s="88"/>
      <c r="AV674" s="88"/>
      <c r="AW674" s="88"/>
      <c r="AX674" s="88"/>
      <c r="AY674" s="88"/>
      <c r="AZ674" s="88"/>
      <c r="BA674" s="88"/>
      <c r="BB674" s="88"/>
      <c r="BC674" s="88"/>
      <c r="BD674" s="88"/>
      <c r="BE674" s="88"/>
    </row>
    <row r="675" spans="43:57" x14ac:dyDescent="0.25">
      <c r="AQ675" s="88"/>
      <c r="AR675" s="88"/>
      <c r="AS675" s="88"/>
      <c r="AT675" s="88"/>
      <c r="AU675" s="88"/>
      <c r="AV675" s="88"/>
      <c r="AW675" s="88"/>
      <c r="AX675" s="88"/>
      <c r="AY675" s="88"/>
      <c r="AZ675" s="88"/>
      <c r="BA675" s="88"/>
      <c r="BB675" s="88"/>
      <c r="BC675" s="88"/>
      <c r="BD675" s="88"/>
      <c r="BE675" s="88"/>
    </row>
    <row r="676" spans="43:57" x14ac:dyDescent="0.25">
      <c r="AQ676" s="88"/>
      <c r="AR676" s="88"/>
      <c r="AS676" s="88"/>
      <c r="AT676" s="88"/>
      <c r="AU676" s="88"/>
      <c r="AV676" s="88"/>
      <c r="AW676" s="88"/>
      <c r="AX676" s="88"/>
      <c r="AY676" s="88"/>
      <c r="AZ676" s="88"/>
      <c r="BA676" s="88"/>
      <c r="BB676" s="88"/>
      <c r="BC676" s="88"/>
      <c r="BD676" s="88"/>
      <c r="BE676" s="88"/>
    </row>
    <row r="677" spans="43:57" x14ac:dyDescent="0.25">
      <c r="AQ677" s="88"/>
      <c r="AR677" s="88"/>
      <c r="AS677" s="88"/>
      <c r="AT677" s="88"/>
      <c r="AU677" s="88"/>
      <c r="AV677" s="88"/>
      <c r="AW677" s="88"/>
      <c r="AX677" s="88"/>
      <c r="AY677" s="88"/>
      <c r="AZ677" s="88"/>
      <c r="BA677" s="88"/>
      <c r="BB677" s="88"/>
      <c r="BC677" s="88"/>
      <c r="BD677" s="88"/>
      <c r="BE677" s="88"/>
    </row>
    <row r="678" spans="43:57" x14ac:dyDescent="0.25">
      <c r="AQ678" s="88"/>
      <c r="AR678" s="88"/>
      <c r="AS678" s="88"/>
      <c r="AT678" s="88"/>
      <c r="AU678" s="88"/>
      <c r="AV678" s="88"/>
      <c r="AW678" s="88"/>
      <c r="AX678" s="88"/>
      <c r="AY678" s="88"/>
      <c r="AZ678" s="88"/>
      <c r="BA678" s="88"/>
      <c r="BB678" s="88"/>
      <c r="BC678" s="88"/>
      <c r="BD678" s="88"/>
      <c r="BE678" s="88"/>
    </row>
    <row r="679" spans="43:57" x14ac:dyDescent="0.25">
      <c r="AQ679" s="88"/>
      <c r="AR679" s="88"/>
      <c r="AS679" s="88"/>
      <c r="AT679" s="88"/>
      <c r="AU679" s="88"/>
      <c r="AV679" s="88"/>
      <c r="AW679" s="88"/>
      <c r="AX679" s="88"/>
      <c r="AY679" s="88"/>
      <c r="AZ679" s="88"/>
      <c r="BA679" s="88"/>
      <c r="BB679" s="88"/>
      <c r="BC679" s="88"/>
      <c r="BD679" s="88"/>
      <c r="BE679" s="88"/>
    </row>
    <row r="680" spans="43:57" x14ac:dyDescent="0.25">
      <c r="AQ680" s="88"/>
      <c r="AR680" s="88"/>
      <c r="AS680" s="88"/>
      <c r="AT680" s="88"/>
      <c r="AU680" s="88"/>
      <c r="AV680" s="88"/>
      <c r="AW680" s="88"/>
      <c r="AX680" s="88"/>
      <c r="AY680" s="88"/>
      <c r="AZ680" s="88"/>
      <c r="BA680" s="88"/>
      <c r="BB680" s="88"/>
      <c r="BC680" s="88"/>
      <c r="BD680" s="88"/>
      <c r="BE680" s="88"/>
    </row>
    <row r="681" spans="43:57" x14ac:dyDescent="0.25">
      <c r="AQ681" s="88"/>
      <c r="AR681" s="88"/>
      <c r="AS681" s="88"/>
      <c r="AT681" s="88"/>
      <c r="AU681" s="88"/>
      <c r="AV681" s="88"/>
      <c r="AW681" s="88"/>
      <c r="AX681" s="88"/>
      <c r="AY681" s="88"/>
      <c r="AZ681" s="88"/>
      <c r="BA681" s="88"/>
      <c r="BB681" s="88"/>
      <c r="BC681" s="88"/>
      <c r="BD681" s="88"/>
      <c r="BE681" s="88"/>
    </row>
    <row r="682" spans="43:57" x14ac:dyDescent="0.25">
      <c r="AQ682" s="88"/>
      <c r="AR682" s="88"/>
      <c r="AS682" s="88"/>
      <c r="AT682" s="88"/>
      <c r="AU682" s="88"/>
      <c r="AV682" s="88"/>
      <c r="AW682" s="88"/>
      <c r="AX682" s="88"/>
      <c r="AY682" s="88"/>
      <c r="AZ682" s="88"/>
      <c r="BA682" s="88"/>
      <c r="BB682" s="88"/>
      <c r="BC682" s="88"/>
      <c r="BD682" s="88"/>
      <c r="BE682" s="88"/>
    </row>
    <row r="683" spans="43:57" x14ac:dyDescent="0.25">
      <c r="AQ683" s="88"/>
      <c r="AR683" s="88"/>
      <c r="AS683" s="88"/>
      <c r="AT683" s="88"/>
      <c r="AU683" s="88"/>
      <c r="AV683" s="88"/>
      <c r="AW683" s="88"/>
      <c r="AX683" s="88"/>
      <c r="AY683" s="88"/>
      <c r="AZ683" s="88"/>
      <c r="BA683" s="88"/>
      <c r="BB683" s="88"/>
      <c r="BC683" s="88"/>
      <c r="BD683" s="88"/>
      <c r="BE683" s="88"/>
    </row>
    <row r="684" spans="43:57" x14ac:dyDescent="0.25">
      <c r="AQ684" s="88"/>
      <c r="AR684" s="88"/>
      <c r="AS684" s="88"/>
      <c r="AT684" s="88"/>
      <c r="AU684" s="88"/>
      <c r="AV684" s="88"/>
      <c r="AW684" s="88"/>
      <c r="AX684" s="88"/>
      <c r="AY684" s="88"/>
      <c r="AZ684" s="88"/>
      <c r="BA684" s="88"/>
      <c r="BB684" s="88"/>
      <c r="BC684" s="88"/>
      <c r="BD684" s="88"/>
      <c r="BE684" s="88"/>
    </row>
    <row r="685" spans="43:57" x14ac:dyDescent="0.25">
      <c r="AQ685" s="88"/>
      <c r="AR685" s="88"/>
      <c r="AS685" s="88"/>
      <c r="AT685" s="88"/>
      <c r="AU685" s="88"/>
      <c r="AV685" s="88"/>
      <c r="AW685" s="88"/>
      <c r="AX685" s="88"/>
      <c r="AY685" s="88"/>
      <c r="AZ685" s="88"/>
      <c r="BA685" s="88"/>
      <c r="BB685" s="88"/>
      <c r="BC685" s="88"/>
      <c r="BD685" s="88"/>
      <c r="BE685" s="88"/>
    </row>
    <row r="686" spans="43:57" x14ac:dyDescent="0.25">
      <c r="AQ686" s="88"/>
      <c r="AR686" s="88"/>
      <c r="AS686" s="88"/>
      <c r="AT686" s="88"/>
      <c r="AU686" s="88"/>
      <c r="AV686" s="88"/>
      <c r="AW686" s="88"/>
      <c r="AX686" s="88"/>
      <c r="AY686" s="88"/>
      <c r="AZ686" s="88"/>
      <c r="BA686" s="88"/>
      <c r="BB686" s="88"/>
      <c r="BC686" s="88"/>
      <c r="BD686" s="88"/>
      <c r="BE686" s="88"/>
    </row>
    <row r="687" spans="43:57" x14ac:dyDescent="0.25">
      <c r="AQ687" s="88"/>
      <c r="AR687" s="88"/>
      <c r="AS687" s="88"/>
      <c r="AT687" s="88"/>
      <c r="AU687" s="88"/>
      <c r="AV687" s="88"/>
      <c r="AW687" s="88"/>
      <c r="AX687" s="88"/>
      <c r="AY687" s="88"/>
      <c r="AZ687" s="88"/>
      <c r="BA687" s="88"/>
      <c r="BB687" s="88"/>
      <c r="BC687" s="88"/>
      <c r="BD687" s="88"/>
      <c r="BE687" s="88"/>
    </row>
    <row r="688" spans="43:57" x14ac:dyDescent="0.25">
      <c r="AQ688" s="88"/>
      <c r="AR688" s="88"/>
      <c r="AS688" s="88"/>
      <c r="AT688" s="88"/>
      <c r="AU688" s="88"/>
      <c r="AV688" s="88"/>
      <c r="AW688" s="88"/>
      <c r="AX688" s="88"/>
      <c r="AY688" s="88"/>
      <c r="AZ688" s="88"/>
      <c r="BA688" s="88"/>
      <c r="BB688" s="88"/>
      <c r="BC688" s="88"/>
      <c r="BD688" s="88"/>
      <c r="BE688" s="88"/>
    </row>
    <row r="689" spans="43:57" x14ac:dyDescent="0.25">
      <c r="AQ689" s="88"/>
      <c r="AR689" s="88"/>
      <c r="AS689" s="88"/>
      <c r="AT689" s="88"/>
      <c r="AU689" s="88"/>
      <c r="AV689" s="88"/>
      <c r="AW689" s="88"/>
      <c r="AX689" s="88"/>
      <c r="AY689" s="88"/>
      <c r="AZ689" s="88"/>
      <c r="BA689" s="88"/>
      <c r="BB689" s="88"/>
      <c r="BC689" s="88"/>
      <c r="BD689" s="88"/>
      <c r="BE689" s="88"/>
    </row>
    <row r="690" spans="43:57" x14ac:dyDescent="0.25">
      <c r="AQ690" s="88"/>
      <c r="AR690" s="88"/>
      <c r="AS690" s="88"/>
      <c r="AT690" s="88"/>
      <c r="AU690" s="88"/>
      <c r="AV690" s="88"/>
      <c r="AW690" s="88"/>
      <c r="AX690" s="88"/>
      <c r="AY690" s="88"/>
      <c r="AZ690" s="88"/>
      <c r="BA690" s="88"/>
      <c r="BB690" s="88"/>
      <c r="BC690" s="88"/>
      <c r="BD690" s="88"/>
      <c r="BE690" s="88"/>
    </row>
    <row r="691" spans="43:57" x14ac:dyDescent="0.25">
      <c r="AQ691" s="88"/>
      <c r="AR691" s="88"/>
      <c r="AS691" s="88"/>
      <c r="AT691" s="88"/>
      <c r="AU691" s="88"/>
      <c r="AV691" s="88"/>
      <c r="AW691" s="88"/>
      <c r="AX691" s="88"/>
      <c r="AY691" s="88"/>
      <c r="AZ691" s="88"/>
      <c r="BA691" s="88"/>
      <c r="BB691" s="88"/>
      <c r="BC691" s="88"/>
      <c r="BD691" s="88"/>
      <c r="BE691" s="88"/>
    </row>
    <row r="692" spans="43:57" x14ac:dyDescent="0.25">
      <c r="AQ692" s="88"/>
      <c r="AR692" s="88"/>
      <c r="AS692" s="88"/>
      <c r="AT692" s="88"/>
      <c r="AU692" s="88"/>
      <c r="AV692" s="88"/>
      <c r="AW692" s="88"/>
      <c r="AX692" s="88"/>
      <c r="AY692" s="88"/>
      <c r="AZ692" s="88"/>
      <c r="BA692" s="88"/>
      <c r="BB692" s="88"/>
      <c r="BC692" s="88"/>
      <c r="BD692" s="88"/>
      <c r="BE692" s="88"/>
    </row>
    <row r="693" spans="43:57" x14ac:dyDescent="0.25">
      <c r="AQ693" s="88"/>
      <c r="AR693" s="88"/>
      <c r="AS693" s="88"/>
      <c r="AT693" s="88"/>
      <c r="AU693" s="88"/>
      <c r="AV693" s="88"/>
      <c r="AW693" s="88"/>
      <c r="AX693" s="88"/>
      <c r="AY693" s="88"/>
      <c r="AZ693" s="88"/>
      <c r="BA693" s="88"/>
      <c r="BB693" s="88"/>
      <c r="BC693" s="88"/>
      <c r="BD693" s="88"/>
      <c r="BE693" s="88"/>
    </row>
    <row r="694" spans="43:57" x14ac:dyDescent="0.25">
      <c r="AQ694" s="88"/>
      <c r="AR694" s="88"/>
      <c r="AS694" s="88"/>
      <c r="AT694" s="88"/>
      <c r="AU694" s="88"/>
      <c r="AV694" s="88"/>
      <c r="AW694" s="88"/>
      <c r="AX694" s="88"/>
      <c r="AY694" s="88"/>
      <c r="AZ694" s="88"/>
      <c r="BA694" s="88"/>
      <c r="BB694" s="88"/>
      <c r="BC694" s="88"/>
      <c r="BD694" s="88"/>
      <c r="BE694" s="88"/>
    </row>
    <row r="695" spans="43:57" x14ac:dyDescent="0.25">
      <c r="AQ695" s="88"/>
      <c r="AR695" s="88"/>
      <c r="AS695" s="88"/>
      <c r="AT695" s="88"/>
      <c r="AU695" s="88"/>
      <c r="AV695" s="88"/>
      <c r="AW695" s="88"/>
      <c r="AX695" s="88"/>
      <c r="AY695" s="88"/>
      <c r="AZ695" s="88"/>
      <c r="BA695" s="88"/>
      <c r="BB695" s="88"/>
      <c r="BC695" s="88"/>
      <c r="BD695" s="88"/>
      <c r="BE695" s="88"/>
    </row>
    <row r="696" spans="43:57" x14ac:dyDescent="0.25">
      <c r="AQ696" s="88"/>
      <c r="AR696" s="88"/>
      <c r="AS696" s="88"/>
      <c r="AT696" s="88"/>
      <c r="AU696" s="88"/>
      <c r="AV696" s="88"/>
      <c r="AW696" s="88"/>
      <c r="AX696" s="88"/>
      <c r="AY696" s="88"/>
      <c r="AZ696" s="88"/>
      <c r="BA696" s="88"/>
      <c r="BB696" s="88"/>
      <c r="BC696" s="88"/>
      <c r="BD696" s="88"/>
      <c r="BE696" s="88"/>
    </row>
    <row r="697" spans="43:57" x14ac:dyDescent="0.25">
      <c r="AQ697" s="88"/>
      <c r="AR697" s="88"/>
      <c r="AS697" s="88"/>
      <c r="AT697" s="88"/>
      <c r="AU697" s="88"/>
      <c r="AV697" s="88"/>
      <c r="AW697" s="88"/>
      <c r="AX697" s="88"/>
      <c r="AY697" s="88"/>
      <c r="AZ697" s="88"/>
      <c r="BA697" s="88"/>
      <c r="BB697" s="88"/>
      <c r="BC697" s="88"/>
      <c r="BD697" s="88"/>
      <c r="BE697" s="88"/>
    </row>
    <row r="698" spans="43:57" x14ac:dyDescent="0.25">
      <c r="AQ698" s="88"/>
      <c r="AR698" s="88"/>
      <c r="AS698" s="88"/>
      <c r="AT698" s="88"/>
      <c r="AU698" s="88"/>
      <c r="AV698" s="88"/>
      <c r="AW698" s="88"/>
      <c r="AX698" s="88"/>
      <c r="AY698" s="88"/>
      <c r="AZ698" s="88"/>
      <c r="BA698" s="88"/>
      <c r="BB698" s="88"/>
      <c r="BC698" s="88"/>
      <c r="BD698" s="88"/>
      <c r="BE698" s="88"/>
    </row>
    <row r="699" spans="43:57" x14ac:dyDescent="0.25">
      <c r="AQ699" s="88"/>
      <c r="AR699" s="88"/>
      <c r="AS699" s="88"/>
      <c r="AT699" s="88"/>
      <c r="AU699" s="88"/>
      <c r="AV699" s="88"/>
      <c r="AW699" s="88"/>
      <c r="AX699" s="88"/>
      <c r="AY699" s="88"/>
      <c r="AZ699" s="88"/>
      <c r="BA699" s="88"/>
      <c r="BB699" s="88"/>
      <c r="BC699" s="88"/>
      <c r="BD699" s="88"/>
      <c r="BE699" s="88"/>
    </row>
    <row r="700" spans="43:57" x14ac:dyDescent="0.25">
      <c r="AQ700" s="88"/>
      <c r="AR700" s="88"/>
      <c r="AS700" s="88"/>
      <c r="AT700" s="88"/>
      <c r="AU700" s="88"/>
      <c r="AV700" s="88"/>
      <c r="AW700" s="88"/>
      <c r="AX700" s="88"/>
      <c r="AY700" s="88"/>
      <c r="AZ700" s="88"/>
      <c r="BA700" s="88"/>
      <c r="BB700" s="88"/>
      <c r="BC700" s="88"/>
      <c r="BD700" s="88"/>
      <c r="BE700" s="88"/>
    </row>
    <row r="701" spans="43:57" x14ac:dyDescent="0.25">
      <c r="AQ701" s="88"/>
      <c r="AR701" s="88"/>
      <c r="AS701" s="88"/>
      <c r="AT701" s="88"/>
      <c r="AU701" s="88"/>
      <c r="AV701" s="88"/>
      <c r="AW701" s="88"/>
      <c r="AX701" s="88"/>
      <c r="AY701" s="88"/>
      <c r="AZ701" s="88"/>
      <c r="BA701" s="88"/>
      <c r="BB701" s="88"/>
      <c r="BC701" s="88"/>
      <c r="BD701" s="88"/>
      <c r="BE701" s="88"/>
    </row>
    <row r="702" spans="43:57" x14ac:dyDescent="0.25">
      <c r="AQ702" s="88"/>
      <c r="AR702" s="88"/>
      <c r="AS702" s="88"/>
      <c r="AT702" s="88"/>
      <c r="AU702" s="88"/>
      <c r="AV702" s="88"/>
      <c r="AW702" s="88"/>
      <c r="AX702" s="88"/>
      <c r="AY702" s="88"/>
      <c r="AZ702" s="88"/>
      <c r="BA702" s="88"/>
      <c r="BB702" s="88"/>
      <c r="BC702" s="88"/>
      <c r="BD702" s="88"/>
      <c r="BE702" s="88"/>
    </row>
    <row r="703" spans="43:57" x14ac:dyDescent="0.25">
      <c r="AQ703" s="88"/>
      <c r="AR703" s="88"/>
      <c r="AS703" s="88"/>
      <c r="AT703" s="88"/>
      <c r="AU703" s="88"/>
      <c r="AV703" s="88"/>
      <c r="AW703" s="88"/>
      <c r="AX703" s="88"/>
      <c r="AY703" s="88"/>
      <c r="AZ703" s="88"/>
      <c r="BA703" s="88"/>
      <c r="BB703" s="88"/>
      <c r="BC703" s="88"/>
      <c r="BD703" s="88"/>
      <c r="BE703" s="88"/>
    </row>
    <row r="704" spans="43:57" x14ac:dyDescent="0.25">
      <c r="AQ704" s="88"/>
      <c r="AR704" s="88"/>
      <c r="AS704" s="88"/>
      <c r="AT704" s="88"/>
      <c r="AU704" s="88"/>
      <c r="AV704" s="88"/>
      <c r="AW704" s="88"/>
      <c r="AX704" s="88"/>
      <c r="AY704" s="88"/>
      <c r="AZ704" s="88"/>
      <c r="BA704" s="88"/>
      <c r="BB704" s="88"/>
      <c r="BC704" s="88"/>
      <c r="BD704" s="88"/>
      <c r="BE704" s="88"/>
    </row>
    <row r="705" spans="43:57" x14ac:dyDescent="0.25">
      <c r="AQ705" s="88"/>
      <c r="AR705" s="88"/>
      <c r="AS705" s="88"/>
      <c r="AT705" s="88"/>
      <c r="AU705" s="88"/>
      <c r="AV705" s="88"/>
      <c r="AW705" s="88"/>
      <c r="AX705" s="88"/>
      <c r="AY705" s="88"/>
      <c r="AZ705" s="88"/>
      <c r="BA705" s="88"/>
      <c r="BB705" s="88"/>
      <c r="BC705" s="88"/>
      <c r="BD705" s="88"/>
      <c r="BE705" s="88"/>
    </row>
    <row r="706" spans="43:57" x14ac:dyDescent="0.25">
      <c r="AQ706" s="88"/>
      <c r="AR706" s="88"/>
      <c r="AS706" s="88"/>
      <c r="AT706" s="88"/>
      <c r="AU706" s="88"/>
      <c r="AV706" s="88"/>
      <c r="AW706" s="88"/>
      <c r="AX706" s="88"/>
      <c r="AY706" s="88"/>
      <c r="AZ706" s="88"/>
      <c r="BA706" s="88"/>
      <c r="BB706" s="88"/>
      <c r="BC706" s="88"/>
      <c r="BD706" s="88"/>
      <c r="BE706" s="88"/>
    </row>
    <row r="707" spans="43:57" x14ac:dyDescent="0.25">
      <c r="AQ707" s="88"/>
      <c r="AR707" s="88"/>
      <c r="AS707" s="88"/>
      <c r="AT707" s="88"/>
      <c r="AU707" s="88"/>
      <c r="AV707" s="88"/>
      <c r="AW707" s="88"/>
      <c r="AX707" s="88"/>
      <c r="AY707" s="88"/>
      <c r="AZ707" s="88"/>
      <c r="BA707" s="88"/>
      <c r="BB707" s="88"/>
      <c r="BC707" s="88"/>
      <c r="BD707" s="88"/>
      <c r="BE707" s="88"/>
    </row>
    <row r="708" spans="43:57" x14ac:dyDescent="0.25">
      <c r="AQ708" s="88"/>
      <c r="AR708" s="88"/>
      <c r="AS708" s="88"/>
      <c r="AT708" s="88"/>
      <c r="AU708" s="88"/>
      <c r="AV708" s="88"/>
      <c r="AW708" s="88"/>
      <c r="AX708" s="88"/>
      <c r="AY708" s="88"/>
      <c r="AZ708" s="88"/>
      <c r="BA708" s="88"/>
      <c r="BB708" s="88"/>
      <c r="BC708" s="88"/>
      <c r="BD708" s="88"/>
      <c r="BE708" s="88"/>
    </row>
    <row r="709" spans="43:57" x14ac:dyDescent="0.25">
      <c r="AQ709" s="88"/>
      <c r="AR709" s="88"/>
      <c r="AS709" s="88"/>
      <c r="AT709" s="88"/>
      <c r="AU709" s="88"/>
      <c r="AV709" s="88"/>
      <c r="AW709" s="88"/>
      <c r="AX709" s="88"/>
      <c r="AY709" s="88"/>
      <c r="AZ709" s="88"/>
      <c r="BA709" s="88"/>
      <c r="BB709" s="88"/>
      <c r="BC709" s="88"/>
      <c r="BD709" s="88"/>
      <c r="BE709" s="88"/>
    </row>
    <row r="710" spans="43:57" x14ac:dyDescent="0.25">
      <c r="AQ710" s="88"/>
      <c r="AR710" s="88"/>
      <c r="AS710" s="88"/>
      <c r="AT710" s="88"/>
      <c r="AU710" s="88"/>
      <c r="AV710" s="88"/>
      <c r="AW710" s="88"/>
      <c r="AX710" s="88"/>
      <c r="AY710" s="88"/>
      <c r="AZ710" s="88"/>
      <c r="BA710" s="88"/>
      <c r="BB710" s="88"/>
      <c r="BC710" s="88"/>
      <c r="BD710" s="88"/>
      <c r="BE710" s="88"/>
    </row>
    <row r="711" spans="43:57" x14ac:dyDescent="0.25">
      <c r="AQ711" s="88"/>
      <c r="AR711" s="88"/>
      <c r="AS711" s="88"/>
      <c r="AT711" s="88"/>
      <c r="AU711" s="88"/>
      <c r="AV711" s="88"/>
      <c r="AW711" s="88"/>
      <c r="AX711" s="88"/>
      <c r="AY711" s="88"/>
      <c r="AZ711" s="88"/>
      <c r="BA711" s="88"/>
      <c r="BB711" s="88"/>
      <c r="BC711" s="88"/>
      <c r="BD711" s="88"/>
      <c r="BE711" s="88"/>
    </row>
    <row r="712" spans="43:57" x14ac:dyDescent="0.25">
      <c r="AQ712" s="88"/>
      <c r="AR712" s="88"/>
      <c r="AS712" s="88"/>
      <c r="AT712" s="88"/>
      <c r="AU712" s="88"/>
      <c r="AV712" s="88"/>
      <c r="AW712" s="88"/>
      <c r="AX712" s="88"/>
      <c r="AY712" s="88"/>
      <c r="AZ712" s="88"/>
      <c r="BA712" s="88"/>
      <c r="BB712" s="88"/>
      <c r="BC712" s="88"/>
      <c r="BD712" s="88"/>
      <c r="BE712" s="88"/>
    </row>
    <row r="713" spans="43:57" x14ac:dyDescent="0.25">
      <c r="AQ713" s="88"/>
      <c r="AR713" s="88"/>
      <c r="AS713" s="88"/>
      <c r="AT713" s="88"/>
      <c r="AU713" s="88"/>
      <c r="AV713" s="88"/>
      <c r="AW713" s="88"/>
      <c r="AX713" s="88"/>
      <c r="AY713" s="88"/>
      <c r="AZ713" s="88"/>
      <c r="BA713" s="88"/>
      <c r="BB713" s="88"/>
      <c r="BC713" s="88"/>
      <c r="BD713" s="88"/>
      <c r="BE713" s="88"/>
    </row>
    <row r="714" spans="43:57" x14ac:dyDescent="0.25">
      <c r="AQ714" s="88"/>
      <c r="AR714" s="88"/>
      <c r="AS714" s="88"/>
      <c r="AT714" s="88"/>
      <c r="AU714" s="88"/>
      <c r="AV714" s="88"/>
      <c r="AW714" s="88"/>
      <c r="AX714" s="88"/>
      <c r="AY714" s="88"/>
      <c r="AZ714" s="88"/>
      <c r="BA714" s="88"/>
      <c r="BB714" s="88"/>
      <c r="BC714" s="88"/>
      <c r="BD714" s="88"/>
      <c r="BE714" s="88"/>
    </row>
    <row r="715" spans="43:57" x14ac:dyDescent="0.25">
      <c r="AQ715" s="88"/>
      <c r="AR715" s="88"/>
      <c r="AS715" s="88"/>
      <c r="AT715" s="88"/>
      <c r="AU715" s="88"/>
      <c r="AV715" s="88"/>
      <c r="AW715" s="88"/>
      <c r="AX715" s="88"/>
      <c r="AY715" s="88"/>
      <c r="AZ715" s="88"/>
      <c r="BA715" s="88"/>
      <c r="BB715" s="88"/>
      <c r="BC715" s="88"/>
      <c r="BD715" s="88"/>
      <c r="BE715" s="88"/>
    </row>
    <row r="716" spans="43:57" x14ac:dyDescent="0.25">
      <c r="AQ716" s="88"/>
      <c r="AR716" s="88"/>
      <c r="AS716" s="88"/>
      <c r="AT716" s="88"/>
      <c r="AU716" s="88"/>
      <c r="AV716" s="88"/>
      <c r="AW716" s="88"/>
      <c r="AX716" s="88"/>
      <c r="AY716" s="88"/>
      <c r="AZ716" s="88"/>
      <c r="BA716" s="88"/>
      <c r="BB716" s="88"/>
      <c r="BC716" s="88"/>
      <c r="BD716" s="88"/>
      <c r="BE716" s="88"/>
    </row>
    <row r="717" spans="43:57" x14ac:dyDescent="0.25">
      <c r="AQ717" s="88"/>
      <c r="AR717" s="88"/>
      <c r="AS717" s="88"/>
      <c r="AT717" s="88"/>
      <c r="AU717" s="88"/>
      <c r="AV717" s="88"/>
      <c r="AW717" s="88"/>
      <c r="AX717" s="88"/>
      <c r="AY717" s="88"/>
      <c r="AZ717" s="88"/>
      <c r="BA717" s="88"/>
      <c r="BB717" s="88"/>
      <c r="BC717" s="88"/>
      <c r="BD717" s="88"/>
      <c r="BE717" s="88"/>
    </row>
    <row r="718" spans="43:57" x14ac:dyDescent="0.25">
      <c r="AQ718" s="88"/>
      <c r="AR718" s="88"/>
      <c r="AS718" s="88"/>
      <c r="AT718" s="88"/>
      <c r="AU718" s="88"/>
      <c r="AV718" s="88"/>
      <c r="AW718" s="88"/>
      <c r="AX718" s="88"/>
      <c r="AY718" s="88"/>
      <c r="AZ718" s="88"/>
      <c r="BA718" s="88"/>
      <c r="BB718" s="88"/>
      <c r="BC718" s="88"/>
      <c r="BD718" s="88"/>
      <c r="BE718" s="88"/>
    </row>
    <row r="719" spans="43:57" x14ac:dyDescent="0.25">
      <c r="AQ719" s="88"/>
      <c r="AR719" s="88"/>
      <c r="AS719" s="88"/>
      <c r="AT719" s="88"/>
      <c r="AU719" s="88"/>
      <c r="AV719" s="88"/>
      <c r="AW719" s="88"/>
      <c r="AX719" s="88"/>
      <c r="AY719" s="88"/>
      <c r="AZ719" s="88"/>
      <c r="BA719" s="88"/>
      <c r="BB719" s="88"/>
      <c r="BC719" s="88"/>
      <c r="BD719" s="88"/>
      <c r="BE719" s="88"/>
    </row>
    <row r="720" spans="43:57" x14ac:dyDescent="0.25">
      <c r="AQ720" s="88"/>
      <c r="AR720" s="88"/>
      <c r="AS720" s="88"/>
      <c r="AT720" s="88"/>
      <c r="AU720" s="88"/>
      <c r="AV720" s="88"/>
      <c r="AW720" s="88"/>
      <c r="AX720" s="88"/>
      <c r="AY720" s="88"/>
      <c r="AZ720" s="88"/>
      <c r="BA720" s="88"/>
      <c r="BB720" s="88"/>
      <c r="BC720" s="88"/>
      <c r="BD720" s="88"/>
      <c r="BE720" s="88"/>
    </row>
    <row r="721" spans="43:57" x14ac:dyDescent="0.25">
      <c r="AQ721" s="88"/>
      <c r="AR721" s="88"/>
      <c r="AS721" s="88"/>
      <c r="AT721" s="88"/>
      <c r="AU721" s="88"/>
      <c r="AV721" s="88"/>
      <c r="AW721" s="88"/>
      <c r="AX721" s="88"/>
      <c r="AY721" s="88"/>
      <c r="AZ721" s="88"/>
      <c r="BA721" s="88"/>
      <c r="BB721" s="88"/>
      <c r="BC721" s="88"/>
      <c r="BD721" s="88"/>
      <c r="BE721" s="88"/>
    </row>
    <row r="722" spans="43:57" x14ac:dyDescent="0.25">
      <c r="AQ722" s="88"/>
      <c r="AR722" s="88"/>
      <c r="AS722" s="88"/>
      <c r="AT722" s="88"/>
      <c r="AU722" s="88"/>
      <c r="AV722" s="88"/>
      <c r="AW722" s="88"/>
      <c r="AX722" s="88"/>
      <c r="AY722" s="88"/>
      <c r="AZ722" s="88"/>
      <c r="BA722" s="88"/>
      <c r="BB722" s="88"/>
      <c r="BC722" s="88"/>
      <c r="BD722" s="88"/>
      <c r="BE722" s="88"/>
    </row>
    <row r="723" spans="43:57" x14ac:dyDescent="0.25">
      <c r="AQ723" s="88"/>
      <c r="AR723" s="88"/>
      <c r="AS723" s="88"/>
      <c r="AT723" s="88"/>
      <c r="AU723" s="88"/>
      <c r="AV723" s="88"/>
      <c r="AW723" s="88"/>
      <c r="AX723" s="88"/>
      <c r="AY723" s="88"/>
      <c r="AZ723" s="88"/>
      <c r="BA723" s="88"/>
      <c r="BB723" s="88"/>
      <c r="BC723" s="88"/>
      <c r="BD723" s="88"/>
      <c r="BE723" s="88"/>
    </row>
    <row r="724" spans="43:57" x14ac:dyDescent="0.25">
      <c r="AQ724" s="88"/>
      <c r="AR724" s="88"/>
      <c r="AS724" s="88"/>
      <c r="AT724" s="88"/>
      <c r="AU724" s="88"/>
      <c r="AV724" s="88"/>
      <c r="AW724" s="88"/>
      <c r="AX724" s="88"/>
      <c r="AY724" s="88"/>
      <c r="AZ724" s="88"/>
      <c r="BA724" s="88"/>
      <c r="BB724" s="88"/>
      <c r="BC724" s="88"/>
      <c r="BD724" s="88"/>
      <c r="BE724" s="88"/>
    </row>
    <row r="725" spans="43:57" x14ac:dyDescent="0.25">
      <c r="AQ725" s="88"/>
      <c r="AR725" s="88"/>
      <c r="AS725" s="88"/>
      <c r="AT725" s="88"/>
      <c r="AU725" s="88"/>
      <c r="AV725" s="88"/>
      <c r="AW725" s="88"/>
      <c r="AX725" s="88"/>
      <c r="AY725" s="88"/>
      <c r="AZ725" s="88"/>
      <c r="BA725" s="88"/>
      <c r="BB725" s="88"/>
      <c r="BC725" s="88"/>
      <c r="BD725" s="88"/>
      <c r="BE725" s="88"/>
    </row>
    <row r="726" spans="43:57" x14ac:dyDescent="0.25">
      <c r="AQ726" s="88"/>
      <c r="AR726" s="88"/>
      <c r="AS726" s="88"/>
      <c r="AT726" s="88"/>
      <c r="AU726" s="88"/>
      <c r="AV726" s="88"/>
      <c r="AW726" s="88"/>
      <c r="AX726" s="88"/>
      <c r="AY726" s="88"/>
      <c r="AZ726" s="88"/>
      <c r="BA726" s="88"/>
      <c r="BB726" s="88"/>
      <c r="BC726" s="88"/>
      <c r="BD726" s="88"/>
      <c r="BE726" s="88"/>
    </row>
    <row r="727" spans="43:57" x14ac:dyDescent="0.25">
      <c r="AQ727" s="88"/>
      <c r="AR727" s="88"/>
      <c r="AS727" s="88"/>
      <c r="AT727" s="88"/>
      <c r="AU727" s="88"/>
      <c r="AV727" s="88"/>
      <c r="AW727" s="88"/>
      <c r="AX727" s="88"/>
      <c r="AY727" s="88"/>
      <c r="AZ727" s="88"/>
      <c r="BA727" s="88"/>
      <c r="BB727" s="88"/>
      <c r="BC727" s="88"/>
      <c r="BD727" s="88"/>
      <c r="BE727" s="88"/>
    </row>
    <row r="728" spans="43:57" x14ac:dyDescent="0.25">
      <c r="AQ728" s="88"/>
      <c r="AR728" s="88"/>
      <c r="AS728" s="88"/>
      <c r="AT728" s="88"/>
      <c r="AU728" s="88"/>
      <c r="AV728" s="88"/>
      <c r="AW728" s="88"/>
      <c r="AX728" s="88"/>
      <c r="AY728" s="88"/>
      <c r="AZ728" s="88"/>
      <c r="BA728" s="88"/>
      <c r="BB728" s="88"/>
      <c r="BC728" s="88"/>
      <c r="BD728" s="88"/>
      <c r="BE728" s="88"/>
    </row>
    <row r="729" spans="43:57" x14ac:dyDescent="0.25">
      <c r="AQ729" s="88"/>
      <c r="AR729" s="88"/>
      <c r="AS729" s="88"/>
      <c r="AT729" s="88"/>
      <c r="AU729" s="88"/>
      <c r="AV729" s="88"/>
      <c r="AW729" s="88"/>
      <c r="AX729" s="88"/>
      <c r="AY729" s="88"/>
      <c r="AZ729" s="88"/>
      <c r="BA729" s="88"/>
      <c r="BB729" s="88"/>
      <c r="BC729" s="88"/>
      <c r="BD729" s="88"/>
      <c r="BE729" s="88"/>
    </row>
    <row r="730" spans="43:57" x14ac:dyDescent="0.25">
      <c r="AQ730" s="88"/>
      <c r="AR730" s="88"/>
      <c r="AS730" s="88"/>
      <c r="AT730" s="88"/>
      <c r="AU730" s="88"/>
      <c r="AV730" s="88"/>
      <c r="AW730" s="88"/>
      <c r="AX730" s="88"/>
      <c r="AY730" s="88"/>
      <c r="AZ730" s="88"/>
      <c r="BA730" s="88"/>
      <c r="BB730" s="88"/>
      <c r="BC730" s="88"/>
      <c r="BD730" s="88"/>
      <c r="BE730" s="88"/>
    </row>
    <row r="731" spans="43:57" x14ac:dyDescent="0.25">
      <c r="AQ731" s="88"/>
      <c r="AR731" s="88"/>
      <c r="AS731" s="88"/>
      <c r="AT731" s="88"/>
      <c r="AU731" s="88"/>
      <c r="AV731" s="88"/>
      <c r="AW731" s="88"/>
      <c r="AX731" s="88"/>
      <c r="AY731" s="88"/>
      <c r="AZ731" s="88"/>
      <c r="BA731" s="88"/>
      <c r="BB731" s="88"/>
      <c r="BC731" s="88"/>
      <c r="BD731" s="88"/>
      <c r="BE731" s="88"/>
    </row>
    <row r="732" spans="43:57" x14ac:dyDescent="0.25">
      <c r="AQ732" s="88"/>
      <c r="AR732" s="88"/>
      <c r="AS732" s="88"/>
      <c r="AT732" s="88"/>
      <c r="AU732" s="88"/>
      <c r="AV732" s="88"/>
      <c r="AW732" s="88"/>
      <c r="AX732" s="88"/>
      <c r="AY732" s="88"/>
      <c r="AZ732" s="88"/>
      <c r="BA732" s="88"/>
      <c r="BB732" s="88"/>
      <c r="BC732" s="88"/>
      <c r="BD732" s="88"/>
      <c r="BE732" s="88"/>
    </row>
    <row r="733" spans="43:57" x14ac:dyDescent="0.25">
      <c r="AQ733" s="88"/>
      <c r="AR733" s="88"/>
      <c r="AS733" s="88"/>
      <c r="AT733" s="88"/>
      <c r="AU733" s="88"/>
      <c r="AV733" s="88"/>
      <c r="AW733" s="88"/>
      <c r="AX733" s="88"/>
      <c r="AY733" s="88"/>
      <c r="AZ733" s="88"/>
      <c r="BA733" s="88"/>
      <c r="BB733" s="88"/>
      <c r="BC733" s="88"/>
      <c r="BD733" s="88"/>
      <c r="BE733" s="88"/>
    </row>
    <row r="734" spans="43:57" x14ac:dyDescent="0.25">
      <c r="AQ734" s="88"/>
      <c r="AR734" s="88"/>
      <c r="AS734" s="88"/>
      <c r="AT734" s="88"/>
      <c r="AU734" s="88"/>
      <c r="AV734" s="88"/>
      <c r="AW734" s="88"/>
      <c r="AX734" s="88"/>
      <c r="AY734" s="88"/>
      <c r="AZ734" s="88"/>
      <c r="BA734" s="88"/>
      <c r="BB734" s="88"/>
      <c r="BC734" s="88"/>
      <c r="BD734" s="88"/>
      <c r="BE734" s="88"/>
    </row>
    <row r="735" spans="43:57" x14ac:dyDescent="0.25">
      <c r="AQ735" s="88"/>
      <c r="AR735" s="88"/>
      <c r="AS735" s="88"/>
      <c r="AT735" s="88"/>
      <c r="AU735" s="88"/>
      <c r="AV735" s="88"/>
      <c r="AW735" s="88"/>
      <c r="AX735" s="88"/>
      <c r="AY735" s="88"/>
      <c r="AZ735" s="88"/>
      <c r="BA735" s="88"/>
      <c r="BB735" s="88"/>
      <c r="BC735" s="88"/>
      <c r="BD735" s="88"/>
      <c r="BE735" s="88"/>
    </row>
    <row r="736" spans="43:57" x14ac:dyDescent="0.25">
      <c r="AQ736" s="88"/>
      <c r="AR736" s="88"/>
      <c r="AS736" s="88"/>
      <c r="AT736" s="88"/>
      <c r="AU736" s="88"/>
      <c r="AV736" s="88"/>
      <c r="AW736" s="88"/>
      <c r="AX736" s="88"/>
      <c r="AY736" s="88"/>
      <c r="AZ736" s="88"/>
      <c r="BA736" s="88"/>
      <c r="BB736" s="88"/>
      <c r="BC736" s="88"/>
      <c r="BD736" s="88"/>
      <c r="BE736" s="88"/>
    </row>
    <row r="737" spans="43:57" x14ac:dyDescent="0.25">
      <c r="AQ737" s="88"/>
      <c r="AR737" s="88"/>
      <c r="AS737" s="88"/>
      <c r="AT737" s="88"/>
      <c r="AU737" s="88"/>
      <c r="AV737" s="88"/>
      <c r="AW737" s="88"/>
      <c r="AX737" s="88"/>
      <c r="AY737" s="88"/>
      <c r="AZ737" s="88"/>
      <c r="BA737" s="88"/>
      <c r="BB737" s="88"/>
      <c r="BC737" s="88"/>
      <c r="BD737" s="88"/>
      <c r="BE737" s="88"/>
    </row>
    <row r="738" spans="43:57" x14ac:dyDescent="0.25">
      <c r="AQ738" s="88"/>
      <c r="AR738" s="88"/>
      <c r="AS738" s="88"/>
      <c r="AT738" s="88"/>
      <c r="AU738" s="88"/>
      <c r="AV738" s="88"/>
      <c r="AW738" s="88"/>
      <c r="AX738" s="88"/>
      <c r="AY738" s="88"/>
      <c r="AZ738" s="88"/>
      <c r="BA738" s="88"/>
      <c r="BB738" s="88"/>
      <c r="BC738" s="88"/>
      <c r="BD738" s="88"/>
      <c r="BE738" s="88"/>
    </row>
    <row r="739" spans="43:57" x14ac:dyDescent="0.25">
      <c r="AQ739" s="88"/>
      <c r="AR739" s="88"/>
      <c r="AS739" s="88"/>
      <c r="AT739" s="88"/>
      <c r="AU739" s="88"/>
      <c r="AV739" s="88"/>
      <c r="AW739" s="88"/>
      <c r="AX739" s="88"/>
      <c r="AY739" s="88"/>
      <c r="AZ739" s="88"/>
      <c r="BA739" s="88"/>
      <c r="BB739" s="88"/>
      <c r="BC739" s="88"/>
      <c r="BD739" s="88"/>
      <c r="BE739" s="88"/>
    </row>
    <row r="740" spans="43:57" x14ac:dyDescent="0.25">
      <c r="AQ740" s="88"/>
      <c r="AR740" s="88"/>
      <c r="AS740" s="88"/>
      <c r="AT740" s="88"/>
      <c r="AU740" s="88"/>
      <c r="AV740" s="88"/>
      <c r="AW740" s="88"/>
      <c r="AX740" s="88"/>
      <c r="AY740" s="88"/>
      <c r="AZ740" s="88"/>
      <c r="BA740" s="88"/>
      <c r="BB740" s="88"/>
      <c r="BC740" s="88"/>
      <c r="BD740" s="88"/>
      <c r="BE740" s="88"/>
    </row>
    <row r="741" spans="43:57" x14ac:dyDescent="0.25">
      <c r="AQ741" s="88"/>
      <c r="AR741" s="88"/>
      <c r="AS741" s="88"/>
      <c r="AT741" s="88"/>
      <c r="AU741" s="88"/>
      <c r="AV741" s="88"/>
      <c r="AW741" s="88"/>
      <c r="AX741" s="88"/>
      <c r="AY741" s="88"/>
      <c r="AZ741" s="88"/>
      <c r="BA741" s="88"/>
      <c r="BB741" s="88"/>
      <c r="BC741" s="88"/>
      <c r="BD741" s="88"/>
      <c r="BE741" s="88"/>
    </row>
    <row r="742" spans="43:57" x14ac:dyDescent="0.25">
      <c r="AQ742" s="88"/>
      <c r="AR742" s="88"/>
      <c r="AS742" s="88"/>
      <c r="AT742" s="88"/>
      <c r="AU742" s="88"/>
      <c r="AV742" s="88"/>
      <c r="AW742" s="88"/>
      <c r="AX742" s="88"/>
      <c r="AY742" s="88"/>
      <c r="AZ742" s="88"/>
      <c r="BA742" s="88"/>
      <c r="BB742" s="88"/>
      <c r="BC742" s="88"/>
      <c r="BD742" s="88"/>
      <c r="BE742" s="88"/>
    </row>
    <row r="743" spans="43:57" x14ac:dyDescent="0.25">
      <c r="AQ743" s="88"/>
      <c r="AR743" s="88"/>
      <c r="AS743" s="88"/>
      <c r="AT743" s="88"/>
      <c r="AU743" s="88"/>
      <c r="AV743" s="88"/>
      <c r="AW743" s="88"/>
      <c r="AX743" s="88"/>
      <c r="AY743" s="88"/>
      <c r="AZ743" s="88"/>
      <c r="BA743" s="88"/>
      <c r="BB743" s="88"/>
      <c r="BC743" s="88"/>
      <c r="BD743" s="88"/>
      <c r="BE743" s="88"/>
    </row>
    <row r="744" spans="43:57" x14ac:dyDescent="0.25">
      <c r="AQ744" s="88"/>
      <c r="AR744" s="88"/>
      <c r="AS744" s="88"/>
      <c r="AT744" s="88"/>
      <c r="AU744" s="88"/>
      <c r="AV744" s="88"/>
      <c r="AW744" s="88"/>
      <c r="AX744" s="88"/>
      <c r="AY744" s="88"/>
      <c r="AZ744" s="88"/>
      <c r="BA744" s="88"/>
      <c r="BB744" s="88"/>
      <c r="BC744" s="88"/>
      <c r="BD744" s="88"/>
      <c r="BE744" s="88"/>
    </row>
    <row r="745" spans="43:57" x14ac:dyDescent="0.25">
      <c r="AQ745" s="88"/>
      <c r="AR745" s="88"/>
      <c r="AS745" s="88"/>
      <c r="AT745" s="88"/>
      <c r="AU745" s="88"/>
      <c r="AV745" s="88"/>
      <c r="AW745" s="88"/>
      <c r="AX745" s="88"/>
      <c r="AY745" s="88"/>
      <c r="AZ745" s="88"/>
      <c r="BA745" s="88"/>
      <c r="BB745" s="88"/>
      <c r="BC745" s="88"/>
      <c r="BD745" s="88"/>
      <c r="BE745" s="88"/>
    </row>
    <row r="746" spans="43:57" x14ac:dyDescent="0.25">
      <c r="AQ746" s="88"/>
      <c r="AR746" s="88"/>
      <c r="AS746" s="88"/>
      <c r="AT746" s="88"/>
      <c r="AU746" s="88"/>
      <c r="AV746" s="88"/>
      <c r="AW746" s="88"/>
      <c r="AX746" s="88"/>
      <c r="AY746" s="88"/>
      <c r="AZ746" s="88"/>
      <c r="BA746" s="88"/>
      <c r="BB746" s="88"/>
      <c r="BC746" s="88"/>
      <c r="BD746" s="88"/>
      <c r="BE746" s="88"/>
    </row>
    <row r="747" spans="43:57" x14ac:dyDescent="0.25">
      <c r="AQ747" s="88"/>
      <c r="AR747" s="88"/>
      <c r="AS747" s="88"/>
      <c r="AT747" s="88"/>
      <c r="AU747" s="88"/>
      <c r="AV747" s="88"/>
      <c r="AW747" s="88"/>
      <c r="AX747" s="88"/>
      <c r="AY747" s="88"/>
      <c r="AZ747" s="88"/>
      <c r="BA747" s="88"/>
      <c r="BB747" s="88"/>
      <c r="BC747" s="88"/>
      <c r="BD747" s="88"/>
      <c r="BE747" s="88"/>
    </row>
    <row r="748" spans="43:57" x14ac:dyDescent="0.25">
      <c r="AQ748" s="88"/>
      <c r="AR748" s="88"/>
      <c r="AS748" s="88"/>
      <c r="AT748" s="88"/>
      <c r="AU748" s="88"/>
      <c r="AV748" s="88"/>
      <c r="AW748" s="88"/>
      <c r="AX748" s="88"/>
      <c r="AY748" s="88"/>
      <c r="AZ748" s="88"/>
      <c r="BA748" s="88"/>
      <c r="BB748" s="88"/>
      <c r="BC748" s="88"/>
      <c r="BD748" s="88"/>
      <c r="BE748" s="88"/>
    </row>
    <row r="749" spans="43:57" x14ac:dyDescent="0.25">
      <c r="AQ749" s="88"/>
      <c r="AR749" s="88"/>
      <c r="AS749" s="88"/>
      <c r="AT749" s="88"/>
      <c r="AU749" s="88"/>
      <c r="AV749" s="88"/>
      <c r="AW749" s="88"/>
      <c r="AX749" s="88"/>
      <c r="AY749" s="88"/>
      <c r="AZ749" s="88"/>
      <c r="BA749" s="88"/>
      <c r="BB749" s="88"/>
      <c r="BC749" s="88"/>
      <c r="BD749" s="88"/>
      <c r="BE749" s="88"/>
    </row>
    <row r="750" spans="43:57" x14ac:dyDescent="0.25">
      <c r="AQ750" s="88"/>
      <c r="AR750" s="88"/>
      <c r="AS750" s="88"/>
      <c r="AT750" s="88"/>
      <c r="AU750" s="88"/>
      <c r="AV750" s="88"/>
      <c r="AW750" s="88"/>
      <c r="AX750" s="88"/>
      <c r="AY750" s="88"/>
      <c r="AZ750" s="88"/>
      <c r="BA750" s="88"/>
      <c r="BB750" s="88"/>
      <c r="BC750" s="88"/>
      <c r="BD750" s="88"/>
      <c r="BE750" s="88"/>
    </row>
    <row r="751" spans="43:57" x14ac:dyDescent="0.25">
      <c r="AQ751" s="88"/>
      <c r="AR751" s="88"/>
      <c r="AS751" s="88"/>
      <c r="AT751" s="88"/>
      <c r="AU751" s="88"/>
      <c r="AV751" s="88"/>
      <c r="AW751" s="88"/>
      <c r="AX751" s="88"/>
      <c r="AY751" s="88"/>
      <c r="AZ751" s="88"/>
      <c r="BA751" s="88"/>
      <c r="BB751" s="88"/>
      <c r="BC751" s="88"/>
      <c r="BD751" s="88"/>
      <c r="BE751" s="88"/>
    </row>
    <row r="752" spans="43:57" x14ac:dyDescent="0.25">
      <c r="AQ752" s="88"/>
      <c r="AR752" s="88"/>
      <c r="AS752" s="88"/>
      <c r="AT752" s="88"/>
      <c r="AU752" s="88"/>
      <c r="AV752" s="88"/>
      <c r="AW752" s="88"/>
      <c r="AX752" s="88"/>
      <c r="AY752" s="88"/>
      <c r="AZ752" s="88"/>
      <c r="BA752" s="88"/>
      <c r="BB752" s="88"/>
      <c r="BC752" s="88"/>
      <c r="BD752" s="88"/>
      <c r="BE752" s="88"/>
    </row>
    <row r="753" spans="43:57" x14ac:dyDescent="0.25">
      <c r="AQ753" s="88"/>
      <c r="AR753" s="88"/>
      <c r="AS753" s="88"/>
      <c r="AT753" s="88"/>
      <c r="AU753" s="88"/>
      <c r="AV753" s="88"/>
      <c r="AW753" s="88"/>
      <c r="AX753" s="88"/>
      <c r="AY753" s="88"/>
      <c r="AZ753" s="88"/>
      <c r="BA753" s="88"/>
      <c r="BB753" s="88"/>
      <c r="BC753" s="88"/>
      <c r="BD753" s="88"/>
      <c r="BE753" s="88"/>
    </row>
    <row r="754" spans="43:57" x14ac:dyDescent="0.25">
      <c r="AQ754" s="88"/>
      <c r="AR754" s="88"/>
      <c r="AS754" s="88"/>
      <c r="AT754" s="88"/>
      <c r="AU754" s="88"/>
      <c r="AV754" s="88"/>
      <c r="AW754" s="88"/>
      <c r="AX754" s="88"/>
      <c r="AY754" s="88"/>
      <c r="AZ754" s="88"/>
      <c r="BA754" s="88"/>
      <c r="BB754" s="88"/>
      <c r="BC754" s="88"/>
      <c r="BD754" s="88"/>
      <c r="BE754" s="88"/>
    </row>
    <row r="755" spans="43:57" x14ac:dyDescent="0.25">
      <c r="AQ755" s="88"/>
      <c r="AR755" s="88"/>
      <c r="AS755" s="88"/>
      <c r="AT755" s="88"/>
      <c r="AU755" s="88"/>
      <c r="AV755" s="88"/>
      <c r="AW755" s="88"/>
      <c r="AX755" s="88"/>
      <c r="AY755" s="88"/>
      <c r="AZ755" s="88"/>
      <c r="BA755" s="88"/>
      <c r="BB755" s="88"/>
      <c r="BC755" s="88"/>
      <c r="BD755" s="88"/>
      <c r="BE755" s="88"/>
    </row>
    <row r="756" spans="43:57" x14ac:dyDescent="0.25">
      <c r="AQ756" s="88"/>
      <c r="AR756" s="88"/>
      <c r="AS756" s="88"/>
      <c r="AT756" s="88"/>
      <c r="AU756" s="88"/>
      <c r="AV756" s="88"/>
      <c r="AW756" s="88"/>
      <c r="AX756" s="88"/>
      <c r="AY756" s="88"/>
      <c r="AZ756" s="88"/>
      <c r="BA756" s="88"/>
      <c r="BB756" s="88"/>
      <c r="BC756" s="88"/>
      <c r="BD756" s="88"/>
      <c r="BE756" s="88"/>
    </row>
    <row r="757" spans="43:57" x14ac:dyDescent="0.25">
      <c r="AQ757" s="88"/>
      <c r="AR757" s="88"/>
      <c r="AS757" s="88"/>
      <c r="AT757" s="88"/>
      <c r="AU757" s="88"/>
      <c r="AV757" s="88"/>
      <c r="AW757" s="88"/>
      <c r="AX757" s="88"/>
      <c r="AY757" s="88"/>
      <c r="AZ757" s="88"/>
      <c r="BA757" s="88"/>
      <c r="BB757" s="88"/>
      <c r="BC757" s="88"/>
      <c r="BD757" s="88"/>
      <c r="BE757" s="88"/>
    </row>
    <row r="758" spans="43:57" x14ac:dyDescent="0.25">
      <c r="AQ758" s="88"/>
      <c r="AR758" s="88"/>
      <c r="AS758" s="88"/>
      <c r="AT758" s="88"/>
      <c r="AU758" s="88"/>
      <c r="AV758" s="88"/>
      <c r="AW758" s="88"/>
      <c r="AX758" s="88"/>
      <c r="AY758" s="88"/>
      <c r="AZ758" s="88"/>
      <c r="BA758" s="88"/>
      <c r="BB758" s="88"/>
      <c r="BC758" s="88"/>
      <c r="BD758" s="88"/>
      <c r="BE758" s="88"/>
    </row>
    <row r="759" spans="43:57" x14ac:dyDescent="0.25">
      <c r="AQ759" s="88"/>
      <c r="AR759" s="88"/>
      <c r="AS759" s="88"/>
      <c r="AT759" s="88"/>
      <c r="AU759" s="88"/>
      <c r="AV759" s="88"/>
      <c r="AW759" s="88"/>
      <c r="AX759" s="88"/>
      <c r="AY759" s="88"/>
      <c r="AZ759" s="88"/>
      <c r="BA759" s="88"/>
      <c r="BB759" s="88"/>
      <c r="BC759" s="88"/>
      <c r="BD759" s="88"/>
      <c r="BE759" s="88"/>
    </row>
    <row r="760" spans="43:57" x14ac:dyDescent="0.25">
      <c r="AQ760" s="88"/>
      <c r="AR760" s="88"/>
      <c r="AS760" s="88"/>
      <c r="AT760" s="88"/>
      <c r="AU760" s="88"/>
      <c r="AV760" s="88"/>
      <c r="AW760" s="88"/>
      <c r="AX760" s="88"/>
      <c r="AY760" s="88"/>
      <c r="AZ760" s="88"/>
      <c r="BA760" s="88"/>
      <c r="BB760" s="88"/>
      <c r="BC760" s="88"/>
      <c r="BD760" s="88"/>
      <c r="BE760" s="88"/>
    </row>
    <row r="761" spans="43:57" x14ac:dyDescent="0.25">
      <c r="AQ761" s="88"/>
      <c r="AR761" s="88"/>
      <c r="AS761" s="88"/>
      <c r="AT761" s="88"/>
      <c r="AU761" s="88"/>
      <c r="AV761" s="88"/>
      <c r="AW761" s="88"/>
      <c r="AX761" s="88"/>
      <c r="AY761" s="88"/>
      <c r="AZ761" s="88"/>
      <c r="BA761" s="88"/>
      <c r="BB761" s="88"/>
      <c r="BC761" s="88"/>
      <c r="BD761" s="88"/>
      <c r="BE761" s="88"/>
    </row>
    <row r="762" spans="43:57" x14ac:dyDescent="0.25">
      <c r="AQ762" s="88"/>
      <c r="AR762" s="88"/>
      <c r="AS762" s="88"/>
      <c r="AT762" s="88"/>
      <c r="AU762" s="88"/>
      <c r="AV762" s="88"/>
      <c r="AW762" s="88"/>
      <c r="AX762" s="88"/>
      <c r="AY762" s="88"/>
      <c r="AZ762" s="88"/>
      <c r="BA762" s="88"/>
      <c r="BB762" s="88"/>
      <c r="BC762" s="88"/>
      <c r="BD762" s="88"/>
      <c r="BE762" s="88"/>
    </row>
    <row r="763" spans="43:57" x14ac:dyDescent="0.25">
      <c r="AQ763" s="88"/>
      <c r="AR763" s="88"/>
      <c r="AS763" s="88"/>
      <c r="AT763" s="88"/>
      <c r="AU763" s="88"/>
      <c r="AV763" s="88"/>
      <c r="AW763" s="88"/>
      <c r="AX763" s="88"/>
      <c r="AY763" s="88"/>
      <c r="AZ763" s="88"/>
      <c r="BA763" s="88"/>
      <c r="BB763" s="88"/>
      <c r="BC763" s="88"/>
      <c r="BD763" s="88"/>
      <c r="BE763" s="88"/>
    </row>
    <row r="764" spans="43:57" x14ac:dyDescent="0.25">
      <c r="AQ764" s="88"/>
      <c r="AR764" s="88"/>
      <c r="AS764" s="88"/>
      <c r="AT764" s="88"/>
      <c r="AU764" s="88"/>
      <c r="AV764" s="88"/>
      <c r="AW764" s="88"/>
      <c r="AX764" s="88"/>
      <c r="AY764" s="88"/>
      <c r="AZ764" s="88"/>
      <c r="BA764" s="88"/>
      <c r="BB764" s="88"/>
      <c r="BC764" s="88"/>
      <c r="BD764" s="88"/>
      <c r="BE764" s="88"/>
    </row>
    <row r="765" spans="43:57" x14ac:dyDescent="0.25">
      <c r="AQ765" s="88"/>
      <c r="AR765" s="88"/>
      <c r="AS765" s="88"/>
      <c r="AT765" s="88"/>
      <c r="AU765" s="88"/>
      <c r="AV765" s="88"/>
      <c r="AW765" s="88"/>
      <c r="AX765" s="88"/>
      <c r="AY765" s="88"/>
      <c r="AZ765" s="88"/>
      <c r="BA765" s="88"/>
      <c r="BB765" s="88"/>
      <c r="BC765" s="88"/>
      <c r="BD765" s="88"/>
      <c r="BE765" s="88"/>
    </row>
    <row r="766" spans="43:57" x14ac:dyDescent="0.25">
      <c r="AQ766" s="88"/>
      <c r="AR766" s="88"/>
      <c r="AS766" s="88"/>
      <c r="AT766" s="88"/>
      <c r="AU766" s="88"/>
      <c r="AV766" s="88"/>
      <c r="AW766" s="88"/>
      <c r="AX766" s="88"/>
      <c r="AY766" s="88"/>
      <c r="AZ766" s="88"/>
      <c r="BA766" s="88"/>
      <c r="BB766" s="88"/>
      <c r="BC766" s="88"/>
      <c r="BD766" s="88"/>
      <c r="BE766" s="88"/>
    </row>
    <row r="767" spans="43:57" x14ac:dyDescent="0.25">
      <c r="AQ767" s="88"/>
      <c r="AR767" s="88"/>
      <c r="AS767" s="88"/>
      <c r="AT767" s="88"/>
      <c r="AU767" s="88"/>
      <c r="AV767" s="88"/>
      <c r="AW767" s="88"/>
      <c r="AX767" s="88"/>
      <c r="AY767" s="88"/>
      <c r="AZ767" s="88"/>
      <c r="BA767" s="88"/>
      <c r="BB767" s="88"/>
      <c r="BC767" s="88"/>
      <c r="BD767" s="88"/>
      <c r="BE767" s="88"/>
    </row>
    <row r="768" spans="43:57" x14ac:dyDescent="0.25">
      <c r="AQ768" s="88"/>
      <c r="AR768" s="88"/>
      <c r="AS768" s="88"/>
      <c r="AT768" s="88"/>
      <c r="AU768" s="88"/>
      <c r="AV768" s="88"/>
      <c r="AW768" s="88"/>
      <c r="AX768" s="88"/>
      <c r="AY768" s="88"/>
      <c r="AZ768" s="88"/>
      <c r="BA768" s="88"/>
      <c r="BB768" s="88"/>
      <c r="BC768" s="88"/>
      <c r="BD768" s="88"/>
      <c r="BE768" s="88"/>
    </row>
    <row r="769" spans="43:57" x14ac:dyDescent="0.25">
      <c r="AQ769" s="88"/>
      <c r="AR769" s="88"/>
      <c r="AS769" s="88"/>
      <c r="AT769" s="88"/>
      <c r="AU769" s="88"/>
      <c r="AV769" s="88"/>
      <c r="AW769" s="88"/>
      <c r="AX769" s="88"/>
      <c r="AY769" s="88"/>
      <c r="AZ769" s="88"/>
      <c r="BA769" s="88"/>
      <c r="BB769" s="88"/>
      <c r="BC769" s="88"/>
      <c r="BD769" s="88"/>
      <c r="BE769" s="88"/>
    </row>
    <row r="770" spans="43:57" x14ac:dyDescent="0.25">
      <c r="AQ770" s="88"/>
      <c r="AR770" s="88"/>
      <c r="AS770" s="88"/>
      <c r="AT770" s="88"/>
      <c r="AU770" s="88"/>
      <c r="AV770" s="88"/>
      <c r="AW770" s="88"/>
      <c r="AX770" s="88"/>
      <c r="AY770" s="88"/>
      <c r="AZ770" s="88"/>
      <c r="BA770" s="88"/>
      <c r="BB770" s="88"/>
      <c r="BC770" s="88"/>
      <c r="BD770" s="88"/>
      <c r="BE770" s="88"/>
    </row>
    <row r="771" spans="43:57" x14ac:dyDescent="0.25">
      <c r="AQ771" s="88"/>
      <c r="AR771" s="88"/>
      <c r="AS771" s="88"/>
      <c r="AT771" s="88"/>
      <c r="AU771" s="88"/>
      <c r="AV771" s="88"/>
      <c r="AW771" s="88"/>
      <c r="AX771" s="88"/>
      <c r="AY771" s="88"/>
      <c r="AZ771" s="88"/>
      <c r="BA771" s="88"/>
      <c r="BB771" s="88"/>
      <c r="BC771" s="88"/>
      <c r="BD771" s="88"/>
      <c r="BE771" s="88"/>
    </row>
    <row r="772" spans="43:57" x14ac:dyDescent="0.25">
      <c r="AQ772" s="88"/>
      <c r="AR772" s="88"/>
      <c r="AS772" s="88"/>
      <c r="AT772" s="88"/>
      <c r="AU772" s="88"/>
      <c r="AV772" s="88"/>
      <c r="AW772" s="88"/>
      <c r="AX772" s="88"/>
      <c r="AY772" s="88"/>
      <c r="AZ772" s="88"/>
      <c r="BA772" s="88"/>
      <c r="BB772" s="88"/>
      <c r="BC772" s="88"/>
      <c r="BD772" s="88"/>
      <c r="BE772" s="88"/>
    </row>
    <row r="773" spans="43:57" x14ac:dyDescent="0.25">
      <c r="AQ773" s="88"/>
      <c r="AR773" s="88"/>
      <c r="AS773" s="88"/>
      <c r="AT773" s="88"/>
      <c r="AU773" s="88"/>
      <c r="AV773" s="88"/>
      <c r="AW773" s="88"/>
      <c r="AX773" s="88"/>
      <c r="AY773" s="88"/>
      <c r="AZ773" s="88"/>
      <c r="BA773" s="88"/>
      <c r="BB773" s="88"/>
      <c r="BC773" s="88"/>
      <c r="BD773" s="88"/>
      <c r="BE773" s="88"/>
    </row>
    <row r="774" spans="43:57" x14ac:dyDescent="0.25">
      <c r="AQ774" s="88"/>
      <c r="AR774" s="88"/>
      <c r="AS774" s="88"/>
      <c r="AT774" s="88"/>
      <c r="AU774" s="88"/>
      <c r="AV774" s="88"/>
      <c r="AW774" s="88"/>
      <c r="AX774" s="88"/>
      <c r="AY774" s="88"/>
      <c r="AZ774" s="88"/>
      <c r="BA774" s="88"/>
      <c r="BB774" s="88"/>
      <c r="BC774" s="88"/>
      <c r="BD774" s="88"/>
      <c r="BE774" s="88"/>
    </row>
    <row r="775" spans="43:57" x14ac:dyDescent="0.25">
      <c r="AQ775" s="88"/>
      <c r="AR775" s="88"/>
      <c r="AS775" s="88"/>
      <c r="AT775" s="88"/>
      <c r="AU775" s="88"/>
      <c r="AV775" s="88"/>
      <c r="AW775" s="88"/>
      <c r="AX775" s="88"/>
      <c r="AY775" s="88"/>
      <c r="AZ775" s="88"/>
      <c r="BA775" s="88"/>
      <c r="BB775" s="88"/>
      <c r="BC775" s="88"/>
      <c r="BD775" s="88"/>
      <c r="BE775" s="88"/>
    </row>
    <row r="776" spans="43:57" x14ac:dyDescent="0.25">
      <c r="AQ776" s="88"/>
      <c r="AR776" s="88"/>
      <c r="AS776" s="88"/>
      <c r="AT776" s="88"/>
      <c r="AU776" s="88"/>
      <c r="AV776" s="88"/>
      <c r="AW776" s="88"/>
      <c r="AX776" s="88"/>
      <c r="AY776" s="88"/>
      <c r="AZ776" s="88"/>
      <c r="BA776" s="88"/>
      <c r="BB776" s="88"/>
      <c r="BC776" s="88"/>
      <c r="BD776" s="88"/>
      <c r="BE776" s="88"/>
    </row>
    <row r="777" spans="43:57" x14ac:dyDescent="0.25">
      <c r="AQ777" s="88"/>
      <c r="AR777" s="88"/>
      <c r="AS777" s="88"/>
      <c r="AT777" s="88"/>
      <c r="AU777" s="88"/>
      <c r="AV777" s="88"/>
      <c r="AW777" s="88"/>
      <c r="AX777" s="88"/>
      <c r="AY777" s="88"/>
      <c r="AZ777" s="88"/>
      <c r="BA777" s="88"/>
      <c r="BB777" s="88"/>
      <c r="BC777" s="88"/>
      <c r="BD777" s="88"/>
      <c r="BE777" s="88"/>
    </row>
    <row r="778" spans="43:57" x14ac:dyDescent="0.25">
      <c r="AQ778" s="88"/>
      <c r="AR778" s="88"/>
      <c r="AS778" s="88"/>
      <c r="AT778" s="88"/>
      <c r="AU778" s="88"/>
      <c r="AV778" s="88"/>
      <c r="AW778" s="88"/>
      <c r="AX778" s="88"/>
      <c r="AY778" s="88"/>
      <c r="AZ778" s="88"/>
      <c r="BA778" s="88"/>
      <c r="BB778" s="88"/>
      <c r="BC778" s="88"/>
      <c r="BD778" s="88"/>
      <c r="BE778" s="88"/>
    </row>
    <row r="779" spans="43:57" x14ac:dyDescent="0.25">
      <c r="AQ779" s="88"/>
      <c r="AR779" s="88"/>
      <c r="AS779" s="88"/>
      <c r="AT779" s="88"/>
      <c r="AU779" s="88"/>
      <c r="AV779" s="88"/>
      <c r="AW779" s="88"/>
      <c r="AX779" s="88"/>
      <c r="AY779" s="88"/>
      <c r="AZ779" s="88"/>
      <c r="BA779" s="88"/>
      <c r="BB779" s="88"/>
      <c r="BC779" s="88"/>
      <c r="BD779" s="88"/>
      <c r="BE779" s="88"/>
    </row>
    <row r="780" spans="43:57" x14ac:dyDescent="0.25">
      <c r="AQ780" s="88"/>
      <c r="AR780" s="88"/>
      <c r="AS780" s="88"/>
      <c r="AT780" s="88"/>
      <c r="AU780" s="88"/>
      <c r="AV780" s="88"/>
      <c r="AW780" s="88"/>
      <c r="AX780" s="88"/>
      <c r="AY780" s="88"/>
      <c r="AZ780" s="88"/>
      <c r="BA780" s="88"/>
      <c r="BB780" s="88"/>
      <c r="BC780" s="88"/>
      <c r="BD780" s="88"/>
      <c r="BE780" s="88"/>
    </row>
    <row r="781" spans="43:57" x14ac:dyDescent="0.25">
      <c r="AQ781" s="88"/>
      <c r="AR781" s="88"/>
      <c r="AS781" s="88"/>
      <c r="AT781" s="88"/>
      <c r="AU781" s="88"/>
      <c r="AV781" s="88"/>
      <c r="AW781" s="88"/>
      <c r="AX781" s="88"/>
      <c r="AY781" s="88"/>
      <c r="AZ781" s="88"/>
      <c r="BA781" s="88"/>
      <c r="BB781" s="88"/>
      <c r="BC781" s="88"/>
      <c r="BD781" s="88"/>
      <c r="BE781" s="88"/>
    </row>
    <row r="782" spans="43:57" x14ac:dyDescent="0.25">
      <c r="AQ782" s="88"/>
      <c r="AR782" s="88"/>
      <c r="AS782" s="88"/>
      <c r="AT782" s="88"/>
      <c r="AU782" s="88"/>
      <c r="AV782" s="88"/>
      <c r="AW782" s="88"/>
      <c r="AX782" s="88"/>
      <c r="AY782" s="88"/>
      <c r="AZ782" s="88"/>
      <c r="BA782" s="88"/>
      <c r="BB782" s="88"/>
      <c r="BC782" s="88"/>
      <c r="BD782" s="88"/>
      <c r="BE782" s="88"/>
    </row>
    <row r="783" spans="43:57" x14ac:dyDescent="0.25">
      <c r="AQ783" s="88"/>
      <c r="AR783" s="88"/>
      <c r="AS783" s="88"/>
      <c r="AT783" s="88"/>
      <c r="AU783" s="88"/>
      <c r="AV783" s="88"/>
      <c r="AW783" s="88"/>
      <c r="AX783" s="88"/>
      <c r="AY783" s="88"/>
      <c r="AZ783" s="88"/>
      <c r="BA783" s="88"/>
      <c r="BB783" s="88"/>
      <c r="BC783" s="88"/>
      <c r="BD783" s="88"/>
      <c r="BE783" s="88"/>
    </row>
    <row r="784" spans="43:57" x14ac:dyDescent="0.25">
      <c r="AQ784" s="88"/>
      <c r="AR784" s="88"/>
      <c r="AS784" s="88"/>
      <c r="AT784" s="88"/>
      <c r="AU784" s="88"/>
      <c r="AV784" s="88"/>
      <c r="AW784" s="88"/>
      <c r="AX784" s="88"/>
      <c r="AY784" s="88"/>
      <c r="AZ784" s="88"/>
      <c r="BA784" s="88"/>
      <c r="BB784" s="88"/>
      <c r="BC784" s="88"/>
      <c r="BD784" s="88"/>
      <c r="BE784" s="88"/>
    </row>
    <row r="785" spans="43:57" x14ac:dyDescent="0.25">
      <c r="AQ785" s="88"/>
      <c r="AR785" s="88"/>
      <c r="AS785" s="88"/>
      <c r="AT785" s="88"/>
      <c r="AU785" s="88"/>
      <c r="AV785" s="88"/>
      <c r="AW785" s="88"/>
      <c r="AX785" s="88"/>
      <c r="AY785" s="88"/>
      <c r="AZ785" s="88"/>
      <c r="BA785" s="88"/>
      <c r="BB785" s="88"/>
      <c r="BC785" s="88"/>
      <c r="BD785" s="88"/>
      <c r="BE785" s="88"/>
    </row>
    <row r="786" spans="43:57" x14ac:dyDescent="0.25">
      <c r="AQ786" s="88"/>
      <c r="AR786" s="88"/>
      <c r="AS786" s="88"/>
      <c r="AT786" s="88"/>
      <c r="AU786" s="88"/>
      <c r="AV786" s="88"/>
      <c r="AW786" s="88"/>
      <c r="AX786" s="88"/>
      <c r="AY786" s="88"/>
      <c r="AZ786" s="88"/>
      <c r="BA786" s="88"/>
      <c r="BB786" s="88"/>
      <c r="BC786" s="88"/>
      <c r="BD786" s="88"/>
      <c r="BE786" s="88"/>
    </row>
    <row r="787" spans="43:57" x14ac:dyDescent="0.25">
      <c r="AQ787" s="88"/>
      <c r="AR787" s="88"/>
      <c r="AS787" s="88"/>
      <c r="AT787" s="88"/>
      <c r="AU787" s="88"/>
      <c r="AV787" s="88"/>
      <c r="AW787" s="88"/>
      <c r="AX787" s="88"/>
      <c r="AY787" s="88"/>
      <c r="AZ787" s="88"/>
      <c r="BA787" s="88"/>
      <c r="BB787" s="88"/>
      <c r="BC787" s="88"/>
      <c r="BD787" s="88"/>
      <c r="BE787" s="88"/>
    </row>
    <row r="788" spans="43:57" x14ac:dyDescent="0.25">
      <c r="AQ788" s="88"/>
      <c r="AR788" s="88"/>
      <c r="AS788" s="88"/>
      <c r="AT788" s="88"/>
      <c r="AU788" s="88"/>
      <c r="AV788" s="88"/>
      <c r="AW788" s="88"/>
      <c r="AX788" s="88"/>
      <c r="AY788" s="88"/>
      <c r="AZ788" s="88"/>
      <c r="BA788" s="88"/>
      <c r="BB788" s="88"/>
      <c r="BC788" s="88"/>
      <c r="BD788" s="88"/>
      <c r="BE788" s="88"/>
    </row>
    <row r="789" spans="43:57" x14ac:dyDescent="0.25">
      <c r="AQ789" s="88"/>
      <c r="AR789" s="88"/>
      <c r="AS789" s="88"/>
      <c r="AT789" s="88"/>
      <c r="AU789" s="88"/>
      <c r="AV789" s="88"/>
      <c r="AW789" s="88"/>
      <c r="AX789" s="88"/>
      <c r="AY789" s="88"/>
      <c r="AZ789" s="88"/>
      <c r="BA789" s="88"/>
      <c r="BB789" s="88"/>
      <c r="BC789" s="88"/>
      <c r="BD789" s="88"/>
      <c r="BE789" s="88"/>
    </row>
    <row r="790" spans="43:57" x14ac:dyDescent="0.25">
      <c r="AQ790" s="88"/>
      <c r="AR790" s="88"/>
      <c r="AS790" s="88"/>
      <c r="AT790" s="88"/>
      <c r="AU790" s="88"/>
      <c r="AV790" s="88"/>
      <c r="AW790" s="88"/>
      <c r="AX790" s="88"/>
      <c r="AY790" s="88"/>
      <c r="AZ790" s="88"/>
      <c r="BA790" s="88"/>
      <c r="BB790" s="88"/>
      <c r="BC790" s="88"/>
      <c r="BD790" s="88"/>
      <c r="BE790" s="88"/>
    </row>
    <row r="791" spans="43:57" x14ac:dyDescent="0.25">
      <c r="AQ791" s="88"/>
      <c r="AR791" s="88"/>
      <c r="AS791" s="88"/>
      <c r="AT791" s="88"/>
      <c r="AU791" s="88"/>
      <c r="AV791" s="88"/>
      <c r="AW791" s="88"/>
      <c r="AX791" s="88"/>
      <c r="AY791" s="88"/>
      <c r="AZ791" s="88"/>
      <c r="BA791" s="88"/>
      <c r="BB791" s="88"/>
      <c r="BC791" s="88"/>
      <c r="BD791" s="88"/>
      <c r="BE791" s="88"/>
    </row>
    <row r="792" spans="43:57" x14ac:dyDescent="0.25">
      <c r="AQ792" s="88"/>
      <c r="AR792" s="88"/>
      <c r="AS792" s="88"/>
      <c r="AT792" s="88"/>
      <c r="AU792" s="88"/>
      <c r="AV792" s="88"/>
      <c r="AW792" s="88"/>
      <c r="AX792" s="88"/>
      <c r="AY792" s="88"/>
      <c r="AZ792" s="88"/>
      <c r="BA792" s="88"/>
      <c r="BB792" s="88"/>
      <c r="BC792" s="88"/>
      <c r="BD792" s="88"/>
      <c r="BE792" s="88"/>
    </row>
    <row r="793" spans="43:57" x14ac:dyDescent="0.25">
      <c r="AQ793" s="88"/>
      <c r="AR793" s="88"/>
      <c r="AS793" s="88"/>
      <c r="AT793" s="88"/>
      <c r="AU793" s="88"/>
      <c r="AV793" s="88"/>
      <c r="AW793" s="88"/>
      <c r="AX793" s="88"/>
      <c r="AY793" s="88"/>
      <c r="AZ793" s="88"/>
      <c r="BA793" s="88"/>
      <c r="BB793" s="88"/>
      <c r="BC793" s="88"/>
      <c r="BD793" s="88"/>
      <c r="BE793" s="88"/>
    </row>
    <row r="794" spans="43:57" x14ac:dyDescent="0.25">
      <c r="AQ794" s="88"/>
      <c r="AR794" s="88"/>
      <c r="AS794" s="88"/>
      <c r="AT794" s="88"/>
      <c r="AU794" s="88"/>
      <c r="AV794" s="88"/>
      <c r="AW794" s="88"/>
      <c r="AX794" s="88"/>
      <c r="AY794" s="88"/>
      <c r="AZ794" s="88"/>
      <c r="BA794" s="88"/>
      <c r="BB794" s="88"/>
      <c r="BC794" s="88"/>
      <c r="BD794" s="88"/>
      <c r="BE794" s="88"/>
    </row>
    <row r="795" spans="43:57" x14ac:dyDescent="0.25">
      <c r="AQ795" s="88"/>
      <c r="AR795" s="88"/>
      <c r="AS795" s="88"/>
      <c r="AT795" s="88"/>
      <c r="AU795" s="88"/>
      <c r="AV795" s="88"/>
      <c r="AW795" s="88"/>
      <c r="AX795" s="88"/>
      <c r="AY795" s="88"/>
      <c r="AZ795" s="88"/>
      <c r="BA795" s="88"/>
      <c r="BB795" s="88"/>
      <c r="BC795" s="88"/>
      <c r="BD795" s="88"/>
      <c r="BE795" s="88"/>
    </row>
    <row r="796" spans="43:57" x14ac:dyDescent="0.25">
      <c r="AQ796" s="88"/>
      <c r="AR796" s="88"/>
      <c r="AS796" s="88"/>
      <c r="AT796" s="88"/>
      <c r="AU796" s="88"/>
      <c r="AV796" s="88"/>
      <c r="AW796" s="88"/>
      <c r="AX796" s="88"/>
      <c r="AY796" s="88"/>
      <c r="AZ796" s="88"/>
      <c r="BA796" s="88"/>
      <c r="BB796" s="88"/>
      <c r="BC796" s="88"/>
      <c r="BD796" s="88"/>
      <c r="BE796" s="88"/>
    </row>
    <row r="797" spans="43:57" x14ac:dyDescent="0.25">
      <c r="AQ797" s="88"/>
      <c r="AR797" s="88"/>
      <c r="AS797" s="88"/>
      <c r="AT797" s="88"/>
      <c r="AU797" s="88"/>
      <c r="AV797" s="88"/>
      <c r="AW797" s="88"/>
      <c r="AX797" s="88"/>
      <c r="AY797" s="88"/>
      <c r="AZ797" s="88"/>
      <c r="BA797" s="88"/>
      <c r="BB797" s="88"/>
      <c r="BC797" s="88"/>
      <c r="BD797" s="88"/>
      <c r="BE797" s="88"/>
    </row>
    <row r="798" spans="43:57" x14ac:dyDescent="0.25">
      <c r="AQ798" s="88"/>
      <c r="AR798" s="88"/>
      <c r="AS798" s="88"/>
      <c r="AT798" s="88"/>
      <c r="AU798" s="88"/>
      <c r="AV798" s="88"/>
      <c r="AW798" s="88"/>
      <c r="AX798" s="88"/>
      <c r="AY798" s="88"/>
      <c r="AZ798" s="88"/>
      <c r="BA798" s="88"/>
      <c r="BB798" s="88"/>
      <c r="BC798" s="88"/>
      <c r="BD798" s="88"/>
      <c r="BE798" s="88"/>
    </row>
    <row r="799" spans="43:57" x14ac:dyDescent="0.25">
      <c r="AQ799" s="88"/>
      <c r="AR799" s="88"/>
      <c r="AS799" s="88"/>
      <c r="AT799" s="88"/>
      <c r="AU799" s="88"/>
      <c r="AV799" s="88"/>
      <c r="AW799" s="88"/>
      <c r="AX799" s="88"/>
      <c r="AY799" s="88"/>
      <c r="AZ799" s="88"/>
      <c r="BA799" s="88"/>
      <c r="BB799" s="88"/>
      <c r="BC799" s="88"/>
      <c r="BD799" s="88"/>
      <c r="BE799" s="88"/>
    </row>
    <row r="800" spans="43:57" x14ac:dyDescent="0.25">
      <c r="AQ800" s="88"/>
      <c r="AR800" s="88"/>
      <c r="AS800" s="88"/>
      <c r="AT800" s="88"/>
      <c r="AU800" s="88"/>
      <c r="AV800" s="88"/>
      <c r="AW800" s="88"/>
      <c r="AX800" s="88"/>
      <c r="AY800" s="88"/>
      <c r="AZ800" s="88"/>
      <c r="BA800" s="88"/>
      <c r="BB800" s="88"/>
      <c r="BC800" s="88"/>
      <c r="BD800" s="88"/>
      <c r="BE800" s="88"/>
    </row>
    <row r="801" spans="43:57" x14ac:dyDescent="0.25">
      <c r="AQ801" s="88"/>
      <c r="AR801" s="88"/>
      <c r="AS801" s="88"/>
      <c r="AT801" s="88"/>
      <c r="AU801" s="88"/>
      <c r="AV801" s="88"/>
      <c r="AW801" s="88"/>
      <c r="AX801" s="88"/>
      <c r="AY801" s="88"/>
      <c r="AZ801" s="88"/>
      <c r="BA801" s="88"/>
      <c r="BB801" s="88"/>
      <c r="BC801" s="88"/>
      <c r="BD801" s="88"/>
      <c r="BE801" s="88"/>
    </row>
    <row r="802" spans="43:57" x14ac:dyDescent="0.25">
      <c r="AQ802" s="88"/>
      <c r="AR802" s="88"/>
      <c r="AS802" s="88"/>
      <c r="AT802" s="88"/>
      <c r="AU802" s="88"/>
      <c r="AV802" s="88"/>
      <c r="AW802" s="88"/>
      <c r="AX802" s="88"/>
      <c r="AY802" s="88"/>
      <c r="AZ802" s="88"/>
      <c r="BA802" s="88"/>
      <c r="BB802" s="88"/>
      <c r="BC802" s="88"/>
      <c r="BD802" s="88"/>
      <c r="BE802" s="88"/>
    </row>
    <row r="803" spans="43:57" x14ac:dyDescent="0.25">
      <c r="AQ803" s="88"/>
      <c r="AR803" s="88"/>
      <c r="AS803" s="88"/>
      <c r="AT803" s="88"/>
      <c r="AU803" s="88"/>
      <c r="AV803" s="88"/>
      <c r="AW803" s="88"/>
      <c r="AX803" s="88"/>
      <c r="AY803" s="88"/>
      <c r="AZ803" s="88"/>
      <c r="BA803" s="88"/>
      <c r="BB803" s="88"/>
      <c r="BC803" s="88"/>
      <c r="BD803" s="88"/>
      <c r="BE803" s="88"/>
    </row>
    <row r="804" spans="43:57" x14ac:dyDescent="0.25">
      <c r="AQ804" s="88"/>
      <c r="AR804" s="88"/>
      <c r="AS804" s="88"/>
      <c r="AT804" s="88"/>
      <c r="AU804" s="88"/>
      <c r="AV804" s="88"/>
      <c r="AW804" s="88"/>
      <c r="AX804" s="88"/>
      <c r="AY804" s="88"/>
      <c r="AZ804" s="88"/>
      <c r="BA804" s="88"/>
      <c r="BB804" s="88"/>
      <c r="BC804" s="88"/>
      <c r="BD804" s="88"/>
      <c r="BE804" s="88"/>
    </row>
    <row r="805" spans="43:57" x14ac:dyDescent="0.25">
      <c r="AQ805" s="88"/>
      <c r="AR805" s="88"/>
      <c r="AS805" s="88"/>
      <c r="AT805" s="88"/>
      <c r="AU805" s="88"/>
      <c r="AV805" s="88"/>
      <c r="AW805" s="88"/>
      <c r="AX805" s="88"/>
      <c r="AY805" s="88"/>
      <c r="AZ805" s="88"/>
      <c r="BA805" s="88"/>
      <c r="BB805" s="88"/>
      <c r="BC805" s="88"/>
      <c r="BD805" s="88"/>
      <c r="BE805" s="88"/>
    </row>
    <row r="806" spans="43:57" x14ac:dyDescent="0.25">
      <c r="AQ806" s="88"/>
      <c r="AR806" s="88"/>
      <c r="AS806" s="88"/>
      <c r="AT806" s="88"/>
      <c r="AU806" s="88"/>
      <c r="AV806" s="88"/>
      <c r="AW806" s="88"/>
      <c r="AX806" s="88"/>
      <c r="AY806" s="88"/>
      <c r="AZ806" s="88"/>
      <c r="BA806" s="88"/>
      <c r="BB806" s="88"/>
      <c r="BC806" s="88"/>
      <c r="BD806" s="88"/>
      <c r="BE806" s="88"/>
    </row>
    <row r="807" spans="43:57" x14ac:dyDescent="0.25">
      <c r="AQ807" s="88"/>
      <c r="AR807" s="88"/>
      <c r="AS807" s="88"/>
      <c r="AT807" s="88"/>
      <c r="AU807" s="88"/>
      <c r="AV807" s="88"/>
      <c r="AW807" s="88"/>
      <c r="AX807" s="88"/>
      <c r="AY807" s="88"/>
      <c r="AZ807" s="88"/>
      <c r="BA807" s="88"/>
      <c r="BB807" s="88"/>
      <c r="BC807" s="88"/>
      <c r="BD807" s="88"/>
      <c r="BE807" s="88"/>
    </row>
    <row r="808" spans="43:57" x14ac:dyDescent="0.25">
      <c r="AQ808" s="88"/>
      <c r="AR808" s="88"/>
      <c r="AS808" s="88"/>
      <c r="AT808" s="88"/>
      <c r="AU808" s="88"/>
      <c r="AV808" s="88"/>
      <c r="AW808" s="88"/>
      <c r="AX808" s="88"/>
      <c r="AY808" s="88"/>
      <c r="AZ808" s="88"/>
      <c r="BA808" s="88"/>
      <c r="BB808" s="88"/>
      <c r="BC808" s="88"/>
      <c r="BD808" s="88"/>
      <c r="BE808" s="88"/>
    </row>
    <row r="809" spans="43:57" x14ac:dyDescent="0.25">
      <c r="AQ809" s="88"/>
      <c r="AR809" s="88"/>
      <c r="AS809" s="88"/>
      <c r="AT809" s="88"/>
      <c r="AU809" s="88"/>
      <c r="AV809" s="88"/>
      <c r="AW809" s="88"/>
      <c r="AX809" s="88"/>
      <c r="AY809" s="88"/>
      <c r="AZ809" s="88"/>
      <c r="BA809" s="88"/>
      <c r="BB809" s="88"/>
      <c r="BC809" s="88"/>
      <c r="BD809" s="88"/>
      <c r="BE809" s="88"/>
    </row>
    <row r="810" spans="43:57" x14ac:dyDescent="0.25">
      <c r="AQ810" s="88"/>
      <c r="AR810" s="88"/>
      <c r="AS810" s="88"/>
      <c r="AT810" s="88"/>
      <c r="AU810" s="88"/>
      <c r="AV810" s="88"/>
      <c r="AW810" s="88"/>
      <c r="AX810" s="88"/>
      <c r="AY810" s="88"/>
      <c r="AZ810" s="88"/>
      <c r="BA810" s="88"/>
      <c r="BB810" s="88"/>
      <c r="BC810" s="88"/>
      <c r="BD810" s="88"/>
      <c r="BE810" s="88"/>
    </row>
    <row r="811" spans="43:57" x14ac:dyDescent="0.25">
      <c r="AQ811" s="88"/>
      <c r="AR811" s="88"/>
      <c r="AS811" s="88"/>
      <c r="AT811" s="88"/>
      <c r="AU811" s="88"/>
      <c r="AV811" s="88"/>
      <c r="AW811" s="88"/>
      <c r="AX811" s="88"/>
      <c r="AY811" s="88"/>
      <c r="AZ811" s="88"/>
      <c r="BA811" s="88"/>
      <c r="BB811" s="88"/>
      <c r="BC811" s="88"/>
      <c r="BD811" s="88"/>
      <c r="BE811" s="88"/>
    </row>
    <row r="812" spans="43:57" x14ac:dyDescent="0.25">
      <c r="AQ812" s="88"/>
      <c r="AR812" s="88"/>
      <c r="AS812" s="88"/>
      <c r="AT812" s="88"/>
      <c r="AU812" s="88"/>
      <c r="AV812" s="88"/>
      <c r="AW812" s="88"/>
      <c r="AX812" s="88"/>
      <c r="AY812" s="88"/>
      <c r="AZ812" s="88"/>
      <c r="BA812" s="88"/>
      <c r="BB812" s="88"/>
      <c r="BC812" s="88"/>
      <c r="BD812" s="88"/>
      <c r="BE812" s="88"/>
    </row>
    <row r="813" spans="43:57" x14ac:dyDescent="0.25">
      <c r="AQ813" s="88"/>
      <c r="AR813" s="88"/>
      <c r="AS813" s="88"/>
      <c r="AT813" s="88"/>
      <c r="AU813" s="88"/>
      <c r="AV813" s="88"/>
      <c r="AW813" s="88"/>
      <c r="AX813" s="88"/>
      <c r="AY813" s="88"/>
      <c r="AZ813" s="88"/>
      <c r="BA813" s="88"/>
      <c r="BB813" s="88"/>
      <c r="BC813" s="88"/>
      <c r="BD813" s="88"/>
      <c r="BE813" s="88"/>
    </row>
    <row r="814" spans="43:57" x14ac:dyDescent="0.25">
      <c r="AQ814" s="88"/>
      <c r="AR814" s="88"/>
      <c r="AS814" s="88"/>
      <c r="AT814" s="88"/>
      <c r="AU814" s="88"/>
      <c r="AV814" s="88"/>
      <c r="AW814" s="88"/>
      <c r="AX814" s="88"/>
      <c r="AY814" s="88"/>
      <c r="AZ814" s="88"/>
      <c r="BA814" s="88"/>
      <c r="BB814" s="88"/>
      <c r="BC814" s="88"/>
      <c r="BD814" s="88"/>
      <c r="BE814" s="88"/>
    </row>
    <row r="815" spans="43:57" x14ac:dyDescent="0.25">
      <c r="AQ815" s="88"/>
      <c r="AR815" s="88"/>
      <c r="AS815" s="88"/>
      <c r="AT815" s="88"/>
      <c r="AU815" s="88"/>
      <c r="AV815" s="88"/>
      <c r="AW815" s="88"/>
      <c r="AX815" s="88"/>
      <c r="AY815" s="88"/>
      <c r="AZ815" s="88"/>
      <c r="BA815" s="88"/>
      <c r="BB815" s="88"/>
      <c r="BC815" s="88"/>
      <c r="BD815" s="88"/>
      <c r="BE815" s="88"/>
    </row>
    <row r="816" spans="43:57" x14ac:dyDescent="0.25">
      <c r="AQ816" s="88"/>
      <c r="AR816" s="88"/>
      <c r="AS816" s="88"/>
      <c r="AT816" s="88"/>
      <c r="AU816" s="88"/>
      <c r="AV816" s="88"/>
      <c r="AW816" s="88"/>
      <c r="AX816" s="88"/>
      <c r="AY816" s="88"/>
      <c r="AZ816" s="88"/>
      <c r="BA816" s="88"/>
      <c r="BB816" s="88"/>
      <c r="BC816" s="88"/>
      <c r="BD816" s="88"/>
      <c r="BE816" s="88"/>
    </row>
    <row r="817" spans="43:57" x14ac:dyDescent="0.25">
      <c r="AQ817" s="88"/>
      <c r="AR817" s="88"/>
      <c r="AS817" s="88"/>
      <c r="AT817" s="88"/>
      <c r="AU817" s="88"/>
      <c r="AV817" s="88"/>
      <c r="AW817" s="88"/>
      <c r="AX817" s="88"/>
      <c r="AY817" s="88"/>
      <c r="AZ817" s="88"/>
      <c r="BA817" s="88"/>
      <c r="BB817" s="88"/>
      <c r="BC817" s="88"/>
      <c r="BD817" s="88"/>
      <c r="BE817" s="88"/>
    </row>
    <row r="818" spans="43:57" x14ac:dyDescent="0.25">
      <c r="AQ818" s="88"/>
      <c r="AR818" s="88"/>
      <c r="AS818" s="88"/>
      <c r="AT818" s="88"/>
      <c r="AU818" s="88"/>
      <c r="AV818" s="88"/>
      <c r="AW818" s="88"/>
      <c r="AX818" s="88"/>
      <c r="AY818" s="88"/>
      <c r="AZ818" s="88"/>
      <c r="BA818" s="88"/>
      <c r="BB818" s="88"/>
      <c r="BC818" s="88"/>
      <c r="BD818" s="88"/>
      <c r="BE818" s="88"/>
    </row>
    <row r="819" spans="43:57" x14ac:dyDescent="0.25">
      <c r="AQ819" s="88"/>
      <c r="AR819" s="88"/>
      <c r="AS819" s="88"/>
      <c r="AT819" s="88"/>
      <c r="AU819" s="88"/>
      <c r="AV819" s="88"/>
      <c r="AW819" s="88"/>
      <c r="AX819" s="88"/>
      <c r="AY819" s="88"/>
      <c r="AZ819" s="88"/>
      <c r="BA819" s="88"/>
      <c r="BB819" s="88"/>
      <c r="BC819" s="88"/>
      <c r="BD819" s="88"/>
      <c r="BE819" s="88"/>
    </row>
    <row r="820" spans="43:57" x14ac:dyDescent="0.25">
      <c r="AQ820" s="88"/>
      <c r="AR820" s="88"/>
      <c r="AS820" s="88"/>
      <c r="AT820" s="88"/>
      <c r="AU820" s="88"/>
      <c r="AV820" s="88"/>
      <c r="AW820" s="88"/>
      <c r="AX820" s="88"/>
      <c r="AY820" s="88"/>
      <c r="AZ820" s="88"/>
      <c r="BA820" s="88"/>
      <c r="BB820" s="88"/>
      <c r="BC820" s="88"/>
      <c r="BD820" s="88"/>
      <c r="BE820" s="88"/>
    </row>
    <row r="821" spans="43:57" x14ac:dyDescent="0.25">
      <c r="AQ821" s="88"/>
      <c r="AR821" s="88"/>
      <c r="AS821" s="88"/>
      <c r="AT821" s="88"/>
      <c r="AU821" s="88"/>
      <c r="AV821" s="88"/>
      <c r="AW821" s="88"/>
      <c r="AX821" s="88"/>
      <c r="AY821" s="88"/>
      <c r="AZ821" s="88"/>
      <c r="BA821" s="88"/>
      <c r="BB821" s="88"/>
      <c r="BC821" s="88"/>
      <c r="BD821" s="88"/>
      <c r="BE821" s="88"/>
    </row>
    <row r="822" spans="43:57" x14ac:dyDescent="0.25">
      <c r="AQ822" s="88"/>
      <c r="AR822" s="88"/>
      <c r="AS822" s="88"/>
      <c r="AT822" s="88"/>
      <c r="AU822" s="88"/>
      <c r="AV822" s="88"/>
      <c r="AW822" s="88"/>
      <c r="AX822" s="88"/>
      <c r="AY822" s="88"/>
      <c r="AZ822" s="88"/>
      <c r="BA822" s="88"/>
      <c r="BB822" s="88"/>
      <c r="BC822" s="88"/>
      <c r="BD822" s="88"/>
      <c r="BE822" s="88"/>
    </row>
    <row r="823" spans="43:57" x14ac:dyDescent="0.25">
      <c r="AQ823" s="88"/>
      <c r="AR823" s="88"/>
      <c r="AS823" s="88"/>
      <c r="AT823" s="88"/>
      <c r="AU823" s="88"/>
      <c r="AV823" s="88"/>
      <c r="AW823" s="88"/>
      <c r="AX823" s="88"/>
      <c r="AY823" s="88"/>
      <c r="AZ823" s="88"/>
      <c r="BA823" s="88"/>
      <c r="BB823" s="88"/>
      <c r="BC823" s="88"/>
      <c r="BD823" s="88"/>
      <c r="BE823" s="88"/>
    </row>
    <row r="824" spans="43:57" x14ac:dyDescent="0.25">
      <c r="AQ824" s="88"/>
      <c r="AR824" s="88"/>
      <c r="AS824" s="88"/>
      <c r="AT824" s="88"/>
      <c r="AU824" s="88"/>
      <c r="AV824" s="88"/>
      <c r="AW824" s="88"/>
      <c r="AX824" s="88"/>
      <c r="AY824" s="88"/>
      <c r="AZ824" s="88"/>
      <c r="BA824" s="88"/>
      <c r="BB824" s="88"/>
      <c r="BC824" s="88"/>
      <c r="BD824" s="88"/>
      <c r="BE824" s="88"/>
    </row>
    <row r="825" spans="43:57" x14ac:dyDescent="0.25">
      <c r="AQ825" s="88"/>
      <c r="AR825" s="88"/>
      <c r="AS825" s="88"/>
      <c r="AT825" s="88"/>
      <c r="AU825" s="88"/>
      <c r="AV825" s="88"/>
      <c r="AW825" s="88"/>
      <c r="AX825" s="88"/>
      <c r="AY825" s="88"/>
      <c r="AZ825" s="88"/>
      <c r="BA825" s="88"/>
      <c r="BB825" s="88"/>
      <c r="BC825" s="88"/>
      <c r="BD825" s="88"/>
      <c r="BE825" s="88"/>
    </row>
    <row r="826" spans="43:57" x14ac:dyDescent="0.25">
      <c r="AQ826" s="88"/>
      <c r="AR826" s="88"/>
      <c r="AS826" s="88"/>
      <c r="AT826" s="88"/>
      <c r="AU826" s="88"/>
      <c r="AV826" s="88"/>
      <c r="AW826" s="88"/>
      <c r="AX826" s="88"/>
      <c r="AY826" s="88"/>
      <c r="AZ826" s="88"/>
      <c r="BA826" s="88"/>
      <c r="BB826" s="88"/>
      <c r="BC826" s="88"/>
      <c r="BD826" s="88"/>
      <c r="BE826" s="88"/>
    </row>
    <row r="827" spans="43:57" x14ac:dyDescent="0.25">
      <c r="AQ827" s="88"/>
      <c r="AR827" s="88"/>
      <c r="AS827" s="88"/>
      <c r="AT827" s="88"/>
      <c r="AU827" s="88"/>
      <c r="AV827" s="88"/>
      <c r="AW827" s="88"/>
      <c r="AX827" s="88"/>
      <c r="AY827" s="88"/>
      <c r="AZ827" s="88"/>
      <c r="BA827" s="88"/>
      <c r="BB827" s="88"/>
      <c r="BC827" s="88"/>
      <c r="BD827" s="88"/>
      <c r="BE827" s="88"/>
    </row>
    <row r="828" spans="43:57" x14ac:dyDescent="0.25">
      <c r="AQ828" s="88"/>
      <c r="AR828" s="88"/>
      <c r="AS828" s="88"/>
      <c r="AT828" s="88"/>
      <c r="AU828" s="88"/>
      <c r="AV828" s="88"/>
      <c r="AW828" s="88"/>
      <c r="AX828" s="88"/>
      <c r="AY828" s="88"/>
      <c r="AZ828" s="88"/>
      <c r="BA828" s="88"/>
      <c r="BB828" s="88"/>
      <c r="BC828" s="88"/>
      <c r="BD828" s="88"/>
      <c r="BE828" s="88"/>
    </row>
    <row r="829" spans="43:57" x14ac:dyDescent="0.25">
      <c r="AQ829" s="88"/>
      <c r="AR829" s="88"/>
      <c r="AS829" s="88"/>
      <c r="AT829" s="88"/>
      <c r="AU829" s="88"/>
      <c r="AV829" s="88"/>
      <c r="AW829" s="88"/>
      <c r="AX829" s="88"/>
      <c r="AY829" s="88"/>
      <c r="AZ829" s="88"/>
      <c r="BA829" s="88"/>
      <c r="BB829" s="88"/>
      <c r="BC829" s="88"/>
      <c r="BD829" s="88"/>
      <c r="BE829" s="88"/>
    </row>
    <row r="830" spans="43:57" x14ac:dyDescent="0.25">
      <c r="AQ830" s="88"/>
      <c r="AR830" s="88"/>
      <c r="AS830" s="88"/>
      <c r="AT830" s="88"/>
      <c r="AU830" s="88"/>
      <c r="AV830" s="88"/>
      <c r="AW830" s="88"/>
      <c r="AX830" s="88"/>
      <c r="AY830" s="88"/>
      <c r="AZ830" s="88"/>
      <c r="BA830" s="88"/>
      <c r="BB830" s="88"/>
      <c r="BC830" s="88"/>
      <c r="BD830" s="88"/>
      <c r="BE830" s="88"/>
    </row>
    <row r="831" spans="43:57" x14ac:dyDescent="0.25">
      <c r="AQ831" s="88"/>
      <c r="AR831" s="88"/>
      <c r="AS831" s="88"/>
      <c r="AT831" s="88"/>
      <c r="AU831" s="88"/>
      <c r="AV831" s="88"/>
      <c r="AW831" s="88"/>
      <c r="AX831" s="88"/>
      <c r="AY831" s="88"/>
      <c r="AZ831" s="88"/>
      <c r="BA831" s="88"/>
      <c r="BB831" s="88"/>
      <c r="BC831" s="88"/>
      <c r="BD831" s="88"/>
      <c r="BE831" s="88"/>
    </row>
    <row r="832" spans="43:57" x14ac:dyDescent="0.25">
      <c r="AQ832" s="88"/>
      <c r="AR832" s="88"/>
      <c r="AS832" s="88"/>
      <c r="AT832" s="88"/>
      <c r="AU832" s="88"/>
      <c r="AV832" s="88"/>
      <c r="AW832" s="88"/>
      <c r="AX832" s="88"/>
      <c r="AY832" s="88"/>
      <c r="AZ832" s="88"/>
      <c r="BA832" s="88"/>
      <c r="BB832" s="88"/>
      <c r="BC832" s="88"/>
      <c r="BD832" s="88"/>
      <c r="BE832" s="88"/>
    </row>
    <row r="833" spans="43:57" x14ac:dyDescent="0.25">
      <c r="AQ833" s="88"/>
      <c r="AR833" s="88"/>
      <c r="AS833" s="88"/>
      <c r="AT833" s="88"/>
      <c r="AU833" s="88"/>
      <c r="AV833" s="88"/>
      <c r="AW833" s="88"/>
      <c r="AX833" s="88"/>
      <c r="AY833" s="88"/>
      <c r="AZ833" s="88"/>
      <c r="BA833" s="88"/>
      <c r="BB833" s="88"/>
      <c r="BC833" s="88"/>
      <c r="BD833" s="88"/>
      <c r="BE833" s="88"/>
    </row>
    <row r="834" spans="43:57" x14ac:dyDescent="0.25">
      <c r="AQ834" s="88"/>
      <c r="AR834" s="88"/>
      <c r="AS834" s="88"/>
      <c r="AT834" s="88"/>
      <c r="AU834" s="88"/>
      <c r="AV834" s="88"/>
      <c r="AW834" s="88"/>
      <c r="AX834" s="88"/>
      <c r="AY834" s="88"/>
      <c r="AZ834" s="88"/>
      <c r="BA834" s="88"/>
      <c r="BB834" s="88"/>
      <c r="BC834" s="88"/>
      <c r="BD834" s="88"/>
      <c r="BE834" s="88"/>
    </row>
    <row r="835" spans="43:57" x14ac:dyDescent="0.25">
      <c r="AQ835" s="88"/>
      <c r="AR835" s="88"/>
      <c r="AS835" s="88"/>
      <c r="AT835" s="88"/>
      <c r="AU835" s="88"/>
      <c r="AV835" s="88"/>
      <c r="AW835" s="88"/>
      <c r="AX835" s="88"/>
      <c r="AY835" s="88"/>
      <c r="AZ835" s="88"/>
      <c r="BA835" s="88"/>
      <c r="BB835" s="88"/>
      <c r="BC835" s="88"/>
      <c r="BD835" s="88"/>
      <c r="BE835" s="88"/>
    </row>
    <row r="836" spans="43:57" x14ac:dyDescent="0.25">
      <c r="AQ836" s="88"/>
      <c r="AR836" s="88"/>
      <c r="AS836" s="88"/>
      <c r="AT836" s="88"/>
      <c r="AU836" s="88"/>
      <c r="AV836" s="88"/>
      <c r="AW836" s="88"/>
      <c r="AX836" s="88"/>
      <c r="AY836" s="88"/>
      <c r="AZ836" s="88"/>
      <c r="BA836" s="88"/>
      <c r="BB836" s="88"/>
      <c r="BC836" s="88"/>
      <c r="BD836" s="88"/>
      <c r="BE836" s="88"/>
    </row>
    <row r="837" spans="43:57" x14ac:dyDescent="0.25">
      <c r="AQ837" s="88"/>
      <c r="AR837" s="88"/>
      <c r="AS837" s="88"/>
      <c r="AT837" s="88"/>
      <c r="AU837" s="88"/>
      <c r="AV837" s="88"/>
      <c r="AW837" s="88"/>
      <c r="AX837" s="88"/>
      <c r="AY837" s="88"/>
      <c r="AZ837" s="88"/>
      <c r="BA837" s="88"/>
      <c r="BB837" s="88"/>
      <c r="BC837" s="88"/>
      <c r="BD837" s="88"/>
      <c r="BE837" s="88"/>
    </row>
    <row r="838" spans="43:57" x14ac:dyDescent="0.25">
      <c r="AQ838" s="88"/>
      <c r="AR838" s="88"/>
      <c r="AS838" s="88"/>
      <c r="AT838" s="88"/>
      <c r="AU838" s="88"/>
      <c r="AV838" s="88"/>
      <c r="AW838" s="88"/>
      <c r="AX838" s="88"/>
      <c r="AY838" s="88"/>
      <c r="AZ838" s="88"/>
      <c r="BA838" s="88"/>
      <c r="BB838" s="88"/>
      <c r="BC838" s="88"/>
      <c r="BD838" s="88"/>
      <c r="BE838" s="88"/>
    </row>
    <row r="839" spans="43:57" x14ac:dyDescent="0.25">
      <c r="AQ839" s="88"/>
      <c r="AR839" s="88"/>
      <c r="AS839" s="88"/>
      <c r="AT839" s="88"/>
      <c r="AU839" s="88"/>
      <c r="AV839" s="88"/>
      <c r="AW839" s="88"/>
      <c r="AX839" s="88"/>
      <c r="AY839" s="88"/>
      <c r="AZ839" s="88"/>
      <c r="BA839" s="88"/>
      <c r="BB839" s="88"/>
      <c r="BC839" s="88"/>
      <c r="BD839" s="88"/>
      <c r="BE839" s="88"/>
    </row>
    <row r="840" spans="43:57" x14ac:dyDescent="0.25">
      <c r="AQ840" s="88"/>
      <c r="AR840" s="88"/>
      <c r="AS840" s="88"/>
      <c r="AT840" s="88"/>
      <c r="AU840" s="88"/>
      <c r="AV840" s="88"/>
      <c r="AW840" s="88"/>
      <c r="AX840" s="88"/>
      <c r="AY840" s="88"/>
      <c r="AZ840" s="88"/>
      <c r="BA840" s="88"/>
      <c r="BB840" s="88"/>
      <c r="BC840" s="88"/>
      <c r="BD840" s="88"/>
      <c r="BE840" s="88"/>
    </row>
    <row r="841" spans="43:57" x14ac:dyDescent="0.25">
      <c r="AQ841" s="88"/>
      <c r="AR841" s="88"/>
      <c r="AS841" s="88"/>
      <c r="AT841" s="88"/>
      <c r="AU841" s="88"/>
      <c r="AV841" s="88"/>
      <c r="AW841" s="88"/>
      <c r="AX841" s="88"/>
      <c r="AY841" s="88"/>
      <c r="AZ841" s="88"/>
      <c r="BA841" s="88"/>
      <c r="BB841" s="88"/>
      <c r="BC841" s="88"/>
      <c r="BD841" s="88"/>
      <c r="BE841" s="88"/>
    </row>
    <row r="842" spans="43:57" x14ac:dyDescent="0.25">
      <c r="AQ842" s="88"/>
      <c r="AR842" s="88"/>
      <c r="AS842" s="88"/>
      <c r="AT842" s="88"/>
      <c r="AU842" s="88"/>
      <c r="AV842" s="88"/>
      <c r="AW842" s="88"/>
      <c r="AX842" s="88"/>
      <c r="AY842" s="88"/>
      <c r="AZ842" s="88"/>
      <c r="BA842" s="88"/>
      <c r="BB842" s="88"/>
      <c r="BC842" s="88"/>
      <c r="BD842" s="88"/>
      <c r="BE842" s="88"/>
    </row>
    <row r="843" spans="43:57" x14ac:dyDescent="0.25">
      <c r="AQ843" s="88"/>
      <c r="AR843" s="88"/>
      <c r="AS843" s="88"/>
      <c r="AT843" s="88"/>
      <c r="AU843" s="88"/>
      <c r="AV843" s="88"/>
      <c r="AW843" s="88"/>
      <c r="AX843" s="88"/>
      <c r="AY843" s="88"/>
      <c r="AZ843" s="88"/>
      <c r="BA843" s="88"/>
      <c r="BB843" s="88"/>
      <c r="BC843" s="88"/>
      <c r="BD843" s="88"/>
      <c r="BE843" s="88"/>
    </row>
    <row r="844" spans="43:57" x14ac:dyDescent="0.25">
      <c r="AQ844" s="88"/>
      <c r="AR844" s="88"/>
      <c r="AS844" s="88"/>
      <c r="AT844" s="88"/>
      <c r="AU844" s="88"/>
      <c r="AV844" s="88"/>
      <c r="AW844" s="88"/>
      <c r="AX844" s="88"/>
      <c r="AY844" s="88"/>
      <c r="AZ844" s="88"/>
      <c r="BA844" s="88"/>
      <c r="BB844" s="88"/>
      <c r="BC844" s="88"/>
      <c r="BD844" s="88"/>
      <c r="BE844" s="88"/>
    </row>
    <row r="845" spans="43:57" x14ac:dyDescent="0.25">
      <c r="AQ845" s="88"/>
      <c r="AR845" s="88"/>
      <c r="AS845" s="88"/>
      <c r="AT845" s="88"/>
      <c r="AU845" s="88"/>
      <c r="AV845" s="88"/>
      <c r="AW845" s="88"/>
      <c r="AX845" s="88"/>
      <c r="AY845" s="88"/>
      <c r="AZ845" s="88"/>
      <c r="BA845" s="88"/>
      <c r="BB845" s="88"/>
      <c r="BC845" s="88"/>
      <c r="BD845" s="88"/>
      <c r="BE845" s="88"/>
    </row>
    <row r="846" spans="43:57" x14ac:dyDescent="0.25">
      <c r="AQ846" s="88"/>
      <c r="AR846" s="88"/>
      <c r="AS846" s="88"/>
      <c r="AT846" s="88"/>
      <c r="AU846" s="88"/>
      <c r="AV846" s="88"/>
      <c r="AW846" s="88"/>
      <c r="AX846" s="88"/>
      <c r="AY846" s="88"/>
      <c r="AZ846" s="88"/>
      <c r="BA846" s="88"/>
      <c r="BB846" s="88"/>
      <c r="BC846" s="88"/>
      <c r="BD846" s="88"/>
      <c r="BE846" s="88"/>
    </row>
    <row r="847" spans="43:57" x14ac:dyDescent="0.25">
      <c r="AQ847" s="88"/>
      <c r="AR847" s="88"/>
      <c r="AS847" s="88"/>
      <c r="AT847" s="88"/>
      <c r="AU847" s="88"/>
      <c r="AV847" s="88"/>
      <c r="AW847" s="88"/>
      <c r="AX847" s="88"/>
      <c r="AY847" s="88"/>
      <c r="AZ847" s="88"/>
      <c r="BA847" s="88"/>
      <c r="BB847" s="88"/>
      <c r="BC847" s="88"/>
      <c r="BD847" s="88"/>
      <c r="BE847" s="88"/>
    </row>
    <row r="848" spans="43:57" x14ac:dyDescent="0.25">
      <c r="AQ848" s="88"/>
      <c r="AR848" s="88"/>
      <c r="AS848" s="88"/>
      <c r="AT848" s="88"/>
      <c r="AU848" s="88"/>
      <c r="AV848" s="88"/>
      <c r="AW848" s="88"/>
      <c r="AX848" s="88"/>
      <c r="AY848" s="88"/>
      <c r="AZ848" s="88"/>
      <c r="BA848" s="88"/>
      <c r="BB848" s="88"/>
      <c r="BC848" s="88"/>
      <c r="BD848" s="88"/>
      <c r="BE848" s="88"/>
    </row>
    <row r="849" spans="43:57" x14ac:dyDescent="0.25">
      <c r="AQ849" s="88"/>
      <c r="AR849" s="88"/>
      <c r="AS849" s="88"/>
      <c r="AT849" s="88"/>
      <c r="AU849" s="88"/>
      <c r="AV849" s="88"/>
      <c r="AW849" s="88"/>
      <c r="AX849" s="88"/>
      <c r="AY849" s="88"/>
      <c r="AZ849" s="88"/>
      <c r="BA849" s="88"/>
      <c r="BB849" s="88"/>
      <c r="BC849" s="88"/>
      <c r="BD849" s="88"/>
      <c r="BE849" s="88"/>
    </row>
    <row r="850" spans="43:57" x14ac:dyDescent="0.25">
      <c r="AQ850" s="88"/>
      <c r="AR850" s="88"/>
      <c r="AS850" s="88"/>
      <c r="AT850" s="88"/>
      <c r="AU850" s="88"/>
      <c r="AV850" s="88"/>
      <c r="AW850" s="88"/>
      <c r="AX850" s="88"/>
      <c r="AY850" s="88"/>
      <c r="AZ850" s="88"/>
      <c r="BA850" s="88"/>
      <c r="BB850" s="88"/>
      <c r="BC850" s="88"/>
      <c r="BD850" s="88"/>
      <c r="BE850" s="88"/>
    </row>
    <row r="851" spans="43:57" x14ac:dyDescent="0.25">
      <c r="AQ851" s="88"/>
      <c r="AR851" s="88"/>
      <c r="AS851" s="88"/>
      <c r="AT851" s="88"/>
      <c r="AU851" s="88"/>
      <c r="AV851" s="88"/>
      <c r="AW851" s="88"/>
      <c r="AX851" s="88"/>
      <c r="AY851" s="88"/>
      <c r="AZ851" s="88"/>
      <c r="BA851" s="88"/>
      <c r="BB851" s="88"/>
      <c r="BC851" s="88"/>
      <c r="BD851" s="88"/>
      <c r="BE851" s="88"/>
    </row>
    <row r="852" spans="43:57" x14ac:dyDescent="0.25">
      <c r="AQ852" s="88"/>
      <c r="AR852" s="88"/>
      <c r="AS852" s="88"/>
      <c r="AT852" s="88"/>
      <c r="AU852" s="88"/>
      <c r="AV852" s="88"/>
      <c r="AW852" s="88"/>
      <c r="AX852" s="88"/>
      <c r="AY852" s="88"/>
      <c r="AZ852" s="88"/>
      <c r="BA852" s="88"/>
      <c r="BB852" s="88"/>
      <c r="BC852" s="88"/>
      <c r="BD852" s="88"/>
      <c r="BE852" s="88"/>
    </row>
    <row r="853" spans="43:57" x14ac:dyDescent="0.25">
      <c r="AQ853" s="88"/>
      <c r="AR853" s="88"/>
      <c r="AS853" s="88"/>
      <c r="AT853" s="88"/>
      <c r="AU853" s="88"/>
      <c r="AV853" s="88"/>
      <c r="AW853" s="88"/>
      <c r="AX853" s="88"/>
      <c r="AY853" s="88"/>
      <c r="AZ853" s="88"/>
      <c r="BA853" s="88"/>
      <c r="BB853" s="88"/>
      <c r="BC853" s="88"/>
      <c r="BD853" s="88"/>
      <c r="BE853" s="88"/>
    </row>
    <row r="854" spans="43:57" x14ac:dyDescent="0.25">
      <c r="AQ854" s="88"/>
      <c r="AR854" s="88"/>
      <c r="AS854" s="88"/>
      <c r="AT854" s="88"/>
      <c r="AU854" s="88"/>
      <c r="AV854" s="88"/>
      <c r="AW854" s="88"/>
      <c r="AX854" s="88"/>
      <c r="AY854" s="88"/>
      <c r="AZ854" s="88"/>
      <c r="BA854" s="88"/>
      <c r="BB854" s="88"/>
      <c r="BC854" s="88"/>
      <c r="BD854" s="88"/>
      <c r="BE854" s="88"/>
    </row>
    <row r="855" spans="43:57" x14ac:dyDescent="0.25">
      <c r="AQ855" s="88"/>
      <c r="AR855" s="88"/>
      <c r="AS855" s="88"/>
      <c r="AT855" s="88"/>
      <c r="AU855" s="88"/>
      <c r="AV855" s="88"/>
      <c r="AW855" s="88"/>
      <c r="AX855" s="88"/>
      <c r="AY855" s="88"/>
      <c r="AZ855" s="88"/>
      <c r="BA855" s="88"/>
      <c r="BB855" s="88"/>
      <c r="BC855" s="88"/>
      <c r="BD855" s="88"/>
      <c r="BE855" s="88"/>
    </row>
    <row r="856" spans="43:57" x14ac:dyDescent="0.25">
      <c r="AQ856" s="88"/>
      <c r="AR856" s="88"/>
      <c r="AS856" s="88"/>
      <c r="AT856" s="88"/>
      <c r="AU856" s="88"/>
      <c r="AV856" s="88"/>
      <c r="AW856" s="88"/>
      <c r="AX856" s="88"/>
      <c r="AY856" s="88"/>
      <c r="AZ856" s="88"/>
      <c r="BA856" s="88"/>
      <c r="BB856" s="88"/>
      <c r="BC856" s="88"/>
      <c r="BD856" s="88"/>
      <c r="BE856" s="88"/>
    </row>
    <row r="857" spans="43:57" x14ac:dyDescent="0.25">
      <c r="AQ857" s="88"/>
      <c r="AR857" s="88"/>
      <c r="AS857" s="88"/>
      <c r="AT857" s="88"/>
      <c r="AU857" s="88"/>
      <c r="AV857" s="88"/>
      <c r="AW857" s="88"/>
      <c r="AX857" s="88"/>
      <c r="AY857" s="88"/>
      <c r="AZ857" s="88"/>
      <c r="BA857" s="88"/>
      <c r="BB857" s="88"/>
      <c r="BC857" s="88"/>
      <c r="BD857" s="88"/>
      <c r="BE857" s="88"/>
    </row>
    <row r="858" spans="43:57" x14ac:dyDescent="0.25">
      <c r="AQ858" s="88"/>
      <c r="AR858" s="88"/>
      <c r="AS858" s="88"/>
      <c r="AT858" s="88"/>
      <c r="AU858" s="88"/>
      <c r="AV858" s="88"/>
      <c r="AW858" s="88"/>
      <c r="AX858" s="88"/>
      <c r="AY858" s="88"/>
      <c r="AZ858" s="88"/>
      <c r="BA858" s="88"/>
      <c r="BB858" s="88"/>
      <c r="BC858" s="88"/>
      <c r="BD858" s="88"/>
      <c r="BE858" s="88"/>
    </row>
    <row r="859" spans="43:57" x14ac:dyDescent="0.25">
      <c r="AQ859" s="88"/>
      <c r="AR859" s="88"/>
      <c r="AS859" s="88"/>
      <c r="AT859" s="88"/>
      <c r="AU859" s="88"/>
      <c r="AV859" s="88"/>
      <c r="AW859" s="88"/>
      <c r="AX859" s="88"/>
      <c r="AY859" s="88"/>
      <c r="AZ859" s="88"/>
      <c r="BA859" s="88"/>
      <c r="BB859" s="88"/>
      <c r="BC859" s="88"/>
      <c r="BD859" s="88"/>
      <c r="BE859" s="88"/>
    </row>
    <row r="860" spans="43:57" x14ac:dyDescent="0.25">
      <c r="AQ860" s="88"/>
      <c r="AR860" s="88"/>
      <c r="AS860" s="88"/>
      <c r="AT860" s="88"/>
      <c r="AU860" s="88"/>
      <c r="AV860" s="88"/>
      <c r="AW860" s="88"/>
      <c r="AX860" s="88"/>
      <c r="AY860" s="88"/>
      <c r="AZ860" s="88"/>
      <c r="BA860" s="88"/>
      <c r="BB860" s="88"/>
      <c r="BC860" s="88"/>
      <c r="BD860" s="88"/>
      <c r="BE860" s="88"/>
    </row>
    <row r="861" spans="43:57" x14ac:dyDescent="0.25">
      <c r="AQ861" s="88"/>
      <c r="AR861" s="88"/>
      <c r="AS861" s="88"/>
      <c r="AT861" s="88"/>
      <c r="AU861" s="88"/>
      <c r="AV861" s="88"/>
      <c r="AW861" s="88"/>
      <c r="AX861" s="88"/>
      <c r="AY861" s="88"/>
      <c r="AZ861" s="88"/>
      <c r="BA861" s="88"/>
      <c r="BB861" s="88"/>
      <c r="BC861" s="88"/>
      <c r="BD861" s="88"/>
      <c r="BE861" s="88"/>
    </row>
    <row r="862" spans="43:57" x14ac:dyDescent="0.25">
      <c r="AQ862" s="88"/>
      <c r="AR862" s="88"/>
      <c r="AS862" s="88"/>
      <c r="AT862" s="88"/>
      <c r="AU862" s="88"/>
      <c r="AV862" s="88"/>
      <c r="AW862" s="88"/>
      <c r="AX862" s="88"/>
      <c r="AY862" s="88"/>
      <c r="AZ862" s="88"/>
      <c r="BA862" s="88"/>
      <c r="BB862" s="88"/>
      <c r="BC862" s="88"/>
      <c r="BD862" s="88"/>
      <c r="BE862" s="88"/>
    </row>
    <row r="863" spans="43:57" x14ac:dyDescent="0.25">
      <c r="AQ863" s="88"/>
      <c r="AR863" s="88"/>
      <c r="AS863" s="88"/>
      <c r="AT863" s="88"/>
      <c r="AU863" s="88"/>
      <c r="AV863" s="88"/>
      <c r="AW863" s="88"/>
      <c r="AX863" s="88"/>
      <c r="AY863" s="88"/>
      <c r="AZ863" s="88"/>
      <c r="BA863" s="88"/>
      <c r="BB863" s="88"/>
      <c r="BC863" s="88"/>
      <c r="BD863" s="88"/>
      <c r="BE863" s="88"/>
    </row>
    <row r="864" spans="43:57" x14ac:dyDescent="0.25">
      <c r="AQ864" s="88"/>
      <c r="AR864" s="88"/>
      <c r="AS864" s="88"/>
      <c r="AT864" s="88"/>
      <c r="AU864" s="88"/>
      <c r="AV864" s="88"/>
      <c r="AW864" s="88"/>
      <c r="AX864" s="88"/>
      <c r="AY864" s="88"/>
      <c r="AZ864" s="88"/>
      <c r="BA864" s="88"/>
      <c r="BB864" s="88"/>
      <c r="BC864" s="88"/>
      <c r="BD864" s="88"/>
      <c r="BE864" s="88"/>
    </row>
    <row r="865" spans="43:57" x14ac:dyDescent="0.25">
      <c r="AQ865" s="88"/>
      <c r="AR865" s="88"/>
      <c r="AS865" s="88"/>
      <c r="AT865" s="88"/>
      <c r="AU865" s="88"/>
      <c r="AV865" s="88"/>
      <c r="AW865" s="88"/>
      <c r="AX865" s="88"/>
      <c r="AY865" s="88"/>
      <c r="AZ865" s="88"/>
      <c r="BA865" s="88"/>
      <c r="BB865" s="88"/>
      <c r="BC865" s="88"/>
      <c r="BD865" s="88"/>
      <c r="BE865" s="88"/>
    </row>
    <row r="866" spans="43:57" x14ac:dyDescent="0.25">
      <c r="AQ866" s="88"/>
      <c r="AR866" s="88"/>
      <c r="AS866" s="88"/>
      <c r="AT866" s="88"/>
      <c r="AU866" s="88"/>
      <c r="AV866" s="88"/>
      <c r="AW866" s="88"/>
      <c r="AX866" s="88"/>
      <c r="AY866" s="88"/>
      <c r="AZ866" s="88"/>
      <c r="BA866" s="88"/>
      <c r="BB866" s="88"/>
      <c r="BC866" s="88"/>
      <c r="BD866" s="88"/>
      <c r="BE866" s="88"/>
    </row>
    <row r="867" spans="43:57" x14ac:dyDescent="0.25">
      <c r="AQ867" s="88"/>
      <c r="AR867" s="88"/>
      <c r="AS867" s="88"/>
      <c r="AT867" s="88"/>
      <c r="AU867" s="88"/>
      <c r="AV867" s="88"/>
      <c r="AW867" s="88"/>
      <c r="AX867" s="88"/>
      <c r="AY867" s="88"/>
      <c r="AZ867" s="88"/>
      <c r="BA867" s="88"/>
      <c r="BB867" s="88"/>
      <c r="BC867" s="88"/>
      <c r="BD867" s="88"/>
      <c r="BE867" s="88"/>
    </row>
    <row r="868" spans="43:57" x14ac:dyDescent="0.25">
      <c r="AQ868" s="88"/>
      <c r="AR868" s="88"/>
      <c r="AS868" s="88"/>
      <c r="AT868" s="88"/>
      <c r="AU868" s="88"/>
      <c r="AV868" s="88"/>
      <c r="AW868" s="88"/>
      <c r="AX868" s="88"/>
      <c r="AY868" s="88"/>
      <c r="AZ868" s="88"/>
      <c r="BA868" s="88"/>
      <c r="BB868" s="88"/>
      <c r="BC868" s="88"/>
      <c r="BD868" s="88"/>
      <c r="BE868" s="88"/>
    </row>
    <row r="869" spans="43:57" x14ac:dyDescent="0.25">
      <c r="AQ869" s="88"/>
      <c r="AR869" s="88"/>
      <c r="AS869" s="88"/>
      <c r="AT869" s="88"/>
      <c r="AU869" s="88"/>
      <c r="AV869" s="88"/>
      <c r="AW869" s="88"/>
      <c r="AX869" s="88"/>
      <c r="AY869" s="88"/>
      <c r="AZ869" s="88"/>
      <c r="BA869" s="88"/>
      <c r="BB869" s="88"/>
      <c r="BC869" s="88"/>
      <c r="BD869" s="88"/>
      <c r="BE869" s="88"/>
    </row>
    <row r="870" spans="43:57" x14ac:dyDescent="0.25">
      <c r="AQ870" s="88"/>
      <c r="AR870" s="88"/>
      <c r="AS870" s="88"/>
      <c r="AT870" s="88"/>
      <c r="AU870" s="88"/>
      <c r="AV870" s="88"/>
      <c r="AW870" s="88"/>
      <c r="AX870" s="88"/>
      <c r="AY870" s="88"/>
      <c r="AZ870" s="88"/>
      <c r="BA870" s="88"/>
      <c r="BB870" s="88"/>
      <c r="BC870" s="88"/>
      <c r="BD870" s="88"/>
      <c r="BE870" s="88"/>
    </row>
    <row r="871" spans="43:57" x14ac:dyDescent="0.25">
      <c r="AQ871" s="88"/>
      <c r="AR871" s="88"/>
      <c r="AS871" s="88"/>
      <c r="AT871" s="88"/>
      <c r="AU871" s="88"/>
      <c r="AV871" s="88"/>
      <c r="AW871" s="88"/>
      <c r="AX871" s="88"/>
      <c r="AY871" s="88"/>
      <c r="AZ871" s="88"/>
      <c r="BA871" s="88"/>
      <c r="BB871" s="88"/>
      <c r="BC871" s="88"/>
      <c r="BD871" s="88"/>
      <c r="BE871" s="88"/>
    </row>
    <row r="872" spans="43:57" x14ac:dyDescent="0.25">
      <c r="AQ872" s="88"/>
      <c r="AR872" s="88"/>
      <c r="AS872" s="88"/>
      <c r="AT872" s="88"/>
      <c r="AU872" s="88"/>
      <c r="AV872" s="88"/>
      <c r="AW872" s="88"/>
      <c r="AX872" s="88"/>
      <c r="AY872" s="88"/>
      <c r="AZ872" s="88"/>
      <c r="BA872" s="88"/>
      <c r="BB872" s="88"/>
      <c r="BC872" s="88"/>
      <c r="BD872" s="88"/>
      <c r="BE872" s="88"/>
    </row>
    <row r="873" spans="43:57" x14ac:dyDescent="0.25">
      <c r="AQ873" s="88"/>
      <c r="AR873" s="88"/>
      <c r="AS873" s="88"/>
      <c r="AT873" s="88"/>
      <c r="AU873" s="88"/>
      <c r="AV873" s="88"/>
      <c r="AW873" s="88"/>
      <c r="AX873" s="88"/>
      <c r="AY873" s="88"/>
      <c r="AZ873" s="88"/>
      <c r="BA873" s="88"/>
      <c r="BB873" s="88"/>
      <c r="BC873" s="88"/>
      <c r="BD873" s="88"/>
      <c r="BE873" s="88"/>
    </row>
    <row r="874" spans="43:57" x14ac:dyDescent="0.25">
      <c r="AQ874" s="88"/>
      <c r="AR874" s="88"/>
      <c r="AS874" s="88"/>
      <c r="AT874" s="88"/>
      <c r="AU874" s="88"/>
      <c r="AV874" s="88"/>
      <c r="AW874" s="88"/>
      <c r="AX874" s="88"/>
      <c r="AY874" s="88"/>
      <c r="AZ874" s="88"/>
      <c r="BA874" s="88"/>
      <c r="BB874" s="88"/>
      <c r="BC874" s="88"/>
      <c r="BD874" s="88"/>
      <c r="BE874" s="88"/>
    </row>
    <row r="875" spans="43:57" x14ac:dyDescent="0.25">
      <c r="AQ875" s="88"/>
      <c r="AR875" s="88"/>
      <c r="AS875" s="88"/>
      <c r="AT875" s="88"/>
      <c r="AU875" s="88"/>
      <c r="AV875" s="88"/>
      <c r="AW875" s="88"/>
      <c r="AX875" s="88"/>
      <c r="AY875" s="88"/>
      <c r="AZ875" s="88"/>
      <c r="BA875" s="88"/>
      <c r="BB875" s="88"/>
      <c r="BC875" s="88"/>
      <c r="BD875" s="88"/>
      <c r="BE875" s="88"/>
    </row>
    <row r="876" spans="43:57" x14ac:dyDescent="0.25">
      <c r="AQ876" s="88"/>
      <c r="AR876" s="88"/>
      <c r="AS876" s="88"/>
      <c r="AT876" s="88"/>
      <c r="AU876" s="88"/>
      <c r="AV876" s="88"/>
      <c r="AW876" s="88"/>
      <c r="AX876" s="88"/>
      <c r="AY876" s="88"/>
      <c r="AZ876" s="88"/>
      <c r="BA876" s="88"/>
      <c r="BB876" s="88"/>
      <c r="BC876" s="88"/>
      <c r="BD876" s="88"/>
      <c r="BE876" s="88"/>
    </row>
    <row r="877" spans="43:57" x14ac:dyDescent="0.25">
      <c r="AQ877" s="88"/>
      <c r="AR877" s="88"/>
      <c r="AS877" s="88"/>
      <c r="AT877" s="88"/>
      <c r="AU877" s="88"/>
      <c r="AV877" s="88"/>
      <c r="AW877" s="88"/>
      <c r="AX877" s="88"/>
      <c r="AY877" s="88"/>
      <c r="AZ877" s="88"/>
      <c r="BA877" s="88"/>
      <c r="BB877" s="88"/>
      <c r="BC877" s="88"/>
      <c r="BD877" s="88"/>
      <c r="BE877" s="88"/>
    </row>
    <row r="878" spans="43:57" x14ac:dyDescent="0.25">
      <c r="AQ878" s="88"/>
      <c r="AR878" s="88"/>
      <c r="AS878" s="88"/>
      <c r="AT878" s="88"/>
      <c r="AU878" s="88"/>
      <c r="AV878" s="88"/>
      <c r="AW878" s="88"/>
      <c r="AX878" s="88"/>
      <c r="AY878" s="88"/>
      <c r="AZ878" s="88"/>
      <c r="BA878" s="88"/>
      <c r="BB878" s="88"/>
      <c r="BC878" s="88"/>
      <c r="BD878" s="88"/>
      <c r="BE878" s="88"/>
    </row>
    <row r="879" spans="43:57" x14ac:dyDescent="0.25">
      <c r="AQ879" s="88"/>
      <c r="AR879" s="88"/>
      <c r="AS879" s="88"/>
      <c r="AT879" s="88"/>
      <c r="AU879" s="88"/>
      <c r="AV879" s="88"/>
      <c r="AW879" s="88"/>
      <c r="AX879" s="88"/>
      <c r="AY879" s="88"/>
      <c r="AZ879" s="88"/>
      <c r="BA879" s="88"/>
      <c r="BB879" s="88"/>
      <c r="BC879" s="88"/>
      <c r="BD879" s="88"/>
      <c r="BE879" s="88"/>
    </row>
    <row r="880" spans="43:57" x14ac:dyDescent="0.25">
      <c r="AQ880" s="88"/>
      <c r="AR880" s="88"/>
      <c r="AS880" s="88"/>
      <c r="AT880" s="88"/>
      <c r="AU880" s="88"/>
      <c r="AV880" s="88"/>
      <c r="AW880" s="88"/>
      <c r="AX880" s="88"/>
      <c r="AY880" s="88"/>
      <c r="AZ880" s="88"/>
      <c r="BA880" s="88"/>
      <c r="BB880" s="88"/>
      <c r="BC880" s="88"/>
      <c r="BD880" s="88"/>
      <c r="BE880" s="88"/>
    </row>
    <row r="881" spans="43:57" x14ac:dyDescent="0.25">
      <c r="AQ881" s="88"/>
      <c r="AR881" s="88"/>
      <c r="AS881" s="88"/>
      <c r="AT881" s="88"/>
      <c r="AU881" s="88"/>
      <c r="AV881" s="88"/>
      <c r="AW881" s="88"/>
      <c r="AX881" s="88"/>
      <c r="AY881" s="88"/>
      <c r="AZ881" s="88"/>
      <c r="BA881" s="88"/>
      <c r="BB881" s="88"/>
      <c r="BC881" s="88"/>
      <c r="BD881" s="88"/>
      <c r="BE881" s="88"/>
    </row>
    <row r="882" spans="43:57" x14ac:dyDescent="0.25">
      <c r="AQ882" s="88"/>
      <c r="AR882" s="88"/>
      <c r="AS882" s="88"/>
      <c r="AT882" s="88"/>
      <c r="AU882" s="88"/>
      <c r="AV882" s="88"/>
      <c r="AW882" s="88"/>
      <c r="AX882" s="88"/>
      <c r="AY882" s="88"/>
      <c r="AZ882" s="88"/>
      <c r="BA882" s="88"/>
      <c r="BB882" s="88"/>
      <c r="BC882" s="88"/>
      <c r="BD882" s="88"/>
      <c r="BE882" s="88"/>
    </row>
    <row r="883" spans="43:57" x14ac:dyDescent="0.25">
      <c r="AQ883" s="88"/>
      <c r="AR883" s="88"/>
      <c r="AS883" s="88"/>
      <c r="AT883" s="88"/>
      <c r="AU883" s="88"/>
      <c r="AV883" s="88"/>
      <c r="AW883" s="88"/>
      <c r="AX883" s="88"/>
      <c r="AY883" s="88"/>
      <c r="AZ883" s="88"/>
      <c r="BA883" s="88"/>
      <c r="BB883" s="88"/>
      <c r="BC883" s="88"/>
      <c r="BD883" s="88"/>
      <c r="BE883" s="88"/>
    </row>
    <row r="884" spans="43:57" x14ac:dyDescent="0.25">
      <c r="AQ884" s="88"/>
      <c r="AR884" s="88"/>
      <c r="AS884" s="88"/>
      <c r="AT884" s="88"/>
      <c r="AU884" s="88"/>
      <c r="AV884" s="88"/>
      <c r="AW884" s="88"/>
      <c r="AX884" s="88"/>
      <c r="AY884" s="88"/>
      <c r="AZ884" s="88"/>
      <c r="BA884" s="88"/>
      <c r="BB884" s="88"/>
      <c r="BC884" s="88"/>
      <c r="BD884" s="88"/>
      <c r="BE884" s="88"/>
    </row>
    <row r="885" spans="43:57" x14ac:dyDescent="0.25">
      <c r="AQ885" s="88"/>
      <c r="AR885" s="88"/>
      <c r="AS885" s="88"/>
      <c r="AT885" s="88"/>
      <c r="AU885" s="88"/>
      <c r="AV885" s="88"/>
      <c r="AW885" s="88"/>
      <c r="AX885" s="88"/>
      <c r="AY885" s="88"/>
      <c r="AZ885" s="88"/>
      <c r="BA885" s="88"/>
      <c r="BB885" s="88"/>
      <c r="BC885" s="88"/>
      <c r="BD885" s="88"/>
      <c r="BE885" s="88"/>
    </row>
    <row r="886" spans="43:57" x14ac:dyDescent="0.25">
      <c r="AQ886" s="88"/>
      <c r="AR886" s="88"/>
      <c r="AS886" s="88"/>
      <c r="AT886" s="88"/>
      <c r="AU886" s="88"/>
      <c r="AV886" s="88"/>
      <c r="AW886" s="88"/>
      <c r="AX886" s="88"/>
      <c r="AY886" s="88"/>
      <c r="AZ886" s="88"/>
      <c r="BA886" s="88"/>
      <c r="BB886" s="88"/>
      <c r="BC886" s="88"/>
      <c r="BD886" s="88"/>
      <c r="BE886" s="88"/>
    </row>
    <row r="887" spans="43:57" x14ac:dyDescent="0.25">
      <c r="AQ887" s="88"/>
      <c r="AR887" s="88"/>
      <c r="AS887" s="88"/>
      <c r="AT887" s="88"/>
      <c r="AU887" s="88"/>
      <c r="AV887" s="88"/>
      <c r="AW887" s="88"/>
      <c r="AX887" s="88"/>
      <c r="AY887" s="88"/>
      <c r="AZ887" s="88"/>
      <c r="BA887" s="88"/>
      <c r="BB887" s="88"/>
      <c r="BC887" s="88"/>
      <c r="BD887" s="88"/>
      <c r="BE887" s="88"/>
    </row>
    <row r="888" spans="43:57" x14ac:dyDescent="0.25">
      <c r="AQ888" s="88"/>
      <c r="AR888" s="88"/>
      <c r="AS888" s="88"/>
      <c r="AT888" s="88"/>
      <c r="AU888" s="88"/>
      <c r="AV888" s="88"/>
      <c r="AW888" s="88"/>
      <c r="AX888" s="88"/>
      <c r="AY888" s="88"/>
      <c r="AZ888" s="88"/>
      <c r="BA888" s="88"/>
      <c r="BB888" s="88"/>
      <c r="BC888" s="88"/>
      <c r="BD888" s="88"/>
      <c r="BE888" s="88"/>
    </row>
    <row r="889" spans="43:57" x14ac:dyDescent="0.25">
      <c r="AQ889" s="88"/>
      <c r="AR889" s="88"/>
      <c r="AS889" s="88"/>
      <c r="AT889" s="88"/>
      <c r="AU889" s="88"/>
      <c r="AV889" s="88"/>
      <c r="AW889" s="88"/>
      <c r="AX889" s="88"/>
      <c r="AY889" s="88"/>
      <c r="AZ889" s="88"/>
      <c r="BA889" s="88"/>
      <c r="BB889" s="88"/>
      <c r="BC889" s="88"/>
      <c r="BD889" s="88"/>
      <c r="BE889" s="88"/>
    </row>
    <row r="890" spans="43:57" x14ac:dyDescent="0.25">
      <c r="AQ890" s="88"/>
      <c r="AR890" s="88"/>
      <c r="AS890" s="88"/>
      <c r="AT890" s="88"/>
      <c r="AU890" s="88"/>
      <c r="AV890" s="88"/>
      <c r="AW890" s="88"/>
      <c r="AX890" s="88"/>
      <c r="AY890" s="88"/>
      <c r="AZ890" s="88"/>
      <c r="BA890" s="88"/>
      <c r="BB890" s="88"/>
      <c r="BC890" s="88"/>
      <c r="BD890" s="88"/>
      <c r="BE890" s="88"/>
    </row>
    <row r="891" spans="43:57" x14ac:dyDescent="0.25">
      <c r="AQ891" s="88"/>
      <c r="AR891" s="88"/>
      <c r="AS891" s="88"/>
      <c r="AT891" s="88"/>
      <c r="AU891" s="88"/>
      <c r="AV891" s="88"/>
      <c r="AW891" s="88"/>
      <c r="AX891" s="88"/>
      <c r="AY891" s="88"/>
      <c r="AZ891" s="88"/>
      <c r="BA891" s="88"/>
      <c r="BB891" s="88"/>
      <c r="BC891" s="88"/>
      <c r="BD891" s="88"/>
      <c r="BE891" s="88"/>
    </row>
    <row r="892" spans="43:57" x14ac:dyDescent="0.25">
      <c r="AQ892" s="88"/>
      <c r="AR892" s="88"/>
      <c r="AS892" s="88"/>
      <c r="AT892" s="88"/>
      <c r="AU892" s="88"/>
      <c r="AV892" s="88"/>
      <c r="AW892" s="88"/>
      <c r="AX892" s="88"/>
      <c r="AY892" s="88"/>
      <c r="AZ892" s="88"/>
      <c r="BA892" s="88"/>
      <c r="BB892" s="88"/>
      <c r="BC892" s="88"/>
      <c r="BD892" s="88"/>
      <c r="BE892" s="88"/>
    </row>
    <row r="893" spans="43:57" x14ac:dyDescent="0.25">
      <c r="AQ893" s="88"/>
      <c r="AR893" s="88"/>
      <c r="AS893" s="88"/>
      <c r="AT893" s="88"/>
      <c r="AU893" s="88"/>
      <c r="AV893" s="88"/>
      <c r="AW893" s="88"/>
      <c r="AX893" s="88"/>
      <c r="AY893" s="88"/>
      <c r="AZ893" s="88"/>
      <c r="BA893" s="88"/>
      <c r="BB893" s="88"/>
      <c r="BC893" s="88"/>
      <c r="BD893" s="88"/>
      <c r="BE893" s="88"/>
    </row>
    <row r="894" spans="43:57" x14ac:dyDescent="0.25">
      <c r="AQ894" s="88"/>
      <c r="AR894" s="88"/>
      <c r="AS894" s="88"/>
      <c r="AT894" s="88"/>
      <c r="AU894" s="88"/>
      <c r="AV894" s="88"/>
      <c r="AW894" s="88"/>
      <c r="AX894" s="88"/>
      <c r="AY894" s="88"/>
      <c r="AZ894" s="88"/>
      <c r="BA894" s="88"/>
      <c r="BB894" s="88"/>
      <c r="BC894" s="88"/>
      <c r="BD894" s="88"/>
      <c r="BE894" s="88"/>
    </row>
    <row r="895" spans="43:57" x14ac:dyDescent="0.25">
      <c r="AQ895" s="88"/>
      <c r="AR895" s="88"/>
      <c r="AS895" s="88"/>
      <c r="AT895" s="88"/>
      <c r="AU895" s="88"/>
      <c r="AV895" s="88"/>
      <c r="AW895" s="88"/>
      <c r="AX895" s="88"/>
      <c r="AY895" s="88"/>
      <c r="AZ895" s="88"/>
      <c r="BA895" s="88"/>
      <c r="BB895" s="88"/>
      <c r="BC895" s="88"/>
      <c r="BD895" s="88"/>
      <c r="BE895" s="88"/>
    </row>
    <row r="896" spans="43:57" x14ac:dyDescent="0.25">
      <c r="AQ896" s="88"/>
      <c r="AR896" s="88"/>
      <c r="AS896" s="88"/>
      <c r="AT896" s="88"/>
      <c r="AU896" s="88"/>
      <c r="AV896" s="88"/>
      <c r="AW896" s="88"/>
      <c r="AX896" s="88"/>
      <c r="AY896" s="88"/>
      <c r="AZ896" s="88"/>
      <c r="BA896" s="88"/>
      <c r="BB896" s="88"/>
      <c r="BC896" s="88"/>
      <c r="BD896" s="88"/>
      <c r="BE896" s="88"/>
    </row>
    <row r="897" spans="43:57" x14ac:dyDescent="0.25">
      <c r="AQ897" s="88"/>
      <c r="AR897" s="88"/>
      <c r="AS897" s="88"/>
      <c r="AT897" s="88"/>
      <c r="AU897" s="88"/>
      <c r="AV897" s="88"/>
      <c r="AW897" s="88"/>
      <c r="AX897" s="88"/>
      <c r="AY897" s="88"/>
      <c r="AZ897" s="88"/>
      <c r="BA897" s="88"/>
      <c r="BB897" s="88"/>
      <c r="BC897" s="88"/>
      <c r="BD897" s="88"/>
      <c r="BE897" s="88"/>
    </row>
    <row r="898" spans="43:57" x14ac:dyDescent="0.25">
      <c r="AQ898" s="88"/>
      <c r="AR898" s="88"/>
      <c r="AS898" s="88"/>
      <c r="AT898" s="88"/>
      <c r="AU898" s="88"/>
      <c r="AV898" s="88"/>
      <c r="AW898" s="88"/>
      <c r="AX898" s="88"/>
      <c r="AY898" s="88"/>
      <c r="AZ898" s="88"/>
      <c r="BA898" s="88"/>
      <c r="BB898" s="88"/>
      <c r="BC898" s="88"/>
      <c r="BD898" s="88"/>
      <c r="BE898" s="88"/>
    </row>
    <row r="899" spans="43:57" x14ac:dyDescent="0.25">
      <c r="AQ899" s="88"/>
      <c r="AR899" s="88"/>
      <c r="AS899" s="88"/>
      <c r="AT899" s="88"/>
      <c r="AU899" s="88"/>
      <c r="AV899" s="88"/>
      <c r="AW899" s="88"/>
      <c r="AX899" s="88"/>
      <c r="AY899" s="88"/>
      <c r="AZ899" s="88"/>
      <c r="BA899" s="88"/>
      <c r="BB899" s="88"/>
      <c r="BC899" s="88"/>
      <c r="BD899" s="88"/>
      <c r="BE899" s="88"/>
    </row>
    <row r="900" spans="43:57" x14ac:dyDescent="0.25">
      <c r="AQ900" s="88"/>
      <c r="AR900" s="88"/>
      <c r="AS900" s="88"/>
      <c r="AT900" s="88"/>
      <c r="AU900" s="88"/>
      <c r="AV900" s="88"/>
      <c r="AW900" s="88"/>
      <c r="AX900" s="88"/>
      <c r="AY900" s="88"/>
      <c r="AZ900" s="88"/>
      <c r="BA900" s="88"/>
      <c r="BB900" s="88"/>
      <c r="BC900" s="88"/>
      <c r="BD900" s="88"/>
      <c r="BE900" s="88"/>
    </row>
    <row r="901" spans="43:57" x14ac:dyDescent="0.25">
      <c r="AQ901" s="88"/>
      <c r="AR901" s="88"/>
      <c r="AS901" s="88"/>
      <c r="AT901" s="88"/>
      <c r="AU901" s="88"/>
      <c r="AV901" s="88"/>
      <c r="AW901" s="88"/>
      <c r="AX901" s="88"/>
      <c r="AY901" s="88"/>
      <c r="AZ901" s="88"/>
      <c r="BA901" s="88"/>
      <c r="BB901" s="88"/>
      <c r="BC901" s="88"/>
      <c r="BD901" s="88"/>
      <c r="BE901" s="88"/>
    </row>
    <row r="902" spans="43:57" x14ac:dyDescent="0.25">
      <c r="AQ902" s="88"/>
      <c r="AR902" s="88"/>
      <c r="AS902" s="88"/>
      <c r="AT902" s="88"/>
      <c r="AU902" s="88"/>
      <c r="AV902" s="88"/>
      <c r="AW902" s="88"/>
      <c r="AX902" s="88"/>
      <c r="AY902" s="88"/>
      <c r="AZ902" s="88"/>
      <c r="BA902" s="88"/>
      <c r="BB902" s="88"/>
      <c r="BC902" s="88"/>
      <c r="BD902" s="88"/>
      <c r="BE902" s="88"/>
    </row>
    <row r="903" spans="43:57" x14ac:dyDescent="0.25">
      <c r="AQ903" s="88"/>
      <c r="AR903" s="88"/>
      <c r="AS903" s="88"/>
      <c r="AT903" s="88"/>
      <c r="AU903" s="88"/>
      <c r="AV903" s="88"/>
      <c r="AW903" s="88"/>
      <c r="AX903" s="88"/>
      <c r="AY903" s="88"/>
      <c r="AZ903" s="88"/>
      <c r="BA903" s="88"/>
      <c r="BB903" s="88"/>
      <c r="BC903" s="88"/>
      <c r="BD903" s="88"/>
      <c r="BE903" s="88"/>
    </row>
    <row r="904" spans="43:57" x14ac:dyDescent="0.25">
      <c r="AQ904" s="88"/>
      <c r="AR904" s="88"/>
      <c r="AS904" s="88"/>
      <c r="AT904" s="88"/>
      <c r="AU904" s="88"/>
      <c r="AV904" s="88"/>
      <c r="AW904" s="88"/>
      <c r="AX904" s="88"/>
      <c r="AY904" s="88"/>
      <c r="AZ904" s="88"/>
      <c r="BA904" s="88"/>
      <c r="BB904" s="88"/>
      <c r="BC904" s="88"/>
      <c r="BD904" s="88"/>
      <c r="BE904" s="88"/>
    </row>
    <row r="905" spans="43:57" x14ac:dyDescent="0.25">
      <c r="AQ905" s="88"/>
      <c r="AR905" s="88"/>
      <c r="AS905" s="88"/>
      <c r="AT905" s="88"/>
      <c r="AU905" s="88"/>
      <c r="AV905" s="88"/>
      <c r="AW905" s="88"/>
      <c r="AX905" s="88"/>
      <c r="AY905" s="88"/>
      <c r="AZ905" s="88"/>
      <c r="BA905" s="88"/>
      <c r="BB905" s="88"/>
      <c r="BC905" s="88"/>
      <c r="BD905" s="88"/>
      <c r="BE905" s="88"/>
    </row>
    <row r="906" spans="43:57" x14ac:dyDescent="0.25">
      <c r="AQ906" s="88"/>
      <c r="AR906" s="88"/>
      <c r="AS906" s="88"/>
      <c r="AT906" s="88"/>
      <c r="AU906" s="88"/>
      <c r="AV906" s="88"/>
      <c r="AW906" s="88"/>
      <c r="AX906" s="88"/>
      <c r="AY906" s="88"/>
      <c r="AZ906" s="88"/>
      <c r="BA906" s="88"/>
      <c r="BB906" s="88"/>
      <c r="BC906" s="88"/>
      <c r="BD906" s="88"/>
      <c r="BE906" s="88"/>
    </row>
    <row r="907" spans="43:57" x14ac:dyDescent="0.25">
      <c r="AQ907" s="88"/>
      <c r="AR907" s="88"/>
      <c r="AS907" s="88"/>
      <c r="AT907" s="88"/>
      <c r="AU907" s="88"/>
      <c r="AV907" s="88"/>
      <c r="AW907" s="88"/>
      <c r="AX907" s="88"/>
      <c r="AY907" s="88"/>
      <c r="AZ907" s="88"/>
      <c r="BA907" s="88"/>
      <c r="BB907" s="88"/>
      <c r="BC907" s="88"/>
      <c r="BD907" s="88"/>
      <c r="BE907" s="88"/>
    </row>
    <row r="908" spans="43:57" x14ac:dyDescent="0.25">
      <c r="AQ908" s="88"/>
      <c r="AR908" s="88"/>
      <c r="AS908" s="88"/>
      <c r="AT908" s="88"/>
      <c r="AU908" s="88"/>
      <c r="AV908" s="88"/>
      <c r="AW908" s="88"/>
      <c r="AX908" s="88"/>
      <c r="AY908" s="88"/>
      <c r="AZ908" s="88"/>
      <c r="BA908" s="88"/>
      <c r="BB908" s="88"/>
      <c r="BC908" s="88"/>
      <c r="BD908" s="88"/>
      <c r="BE908" s="88"/>
    </row>
    <row r="909" spans="43:57" x14ac:dyDescent="0.25">
      <c r="AQ909" s="88"/>
      <c r="AR909" s="88"/>
      <c r="AS909" s="88"/>
      <c r="AT909" s="88"/>
      <c r="AU909" s="88"/>
      <c r="AV909" s="88"/>
      <c r="AW909" s="88"/>
      <c r="AX909" s="88"/>
      <c r="AY909" s="88"/>
      <c r="AZ909" s="88"/>
      <c r="BA909" s="88"/>
      <c r="BB909" s="88"/>
      <c r="BC909" s="88"/>
      <c r="BD909" s="88"/>
      <c r="BE909" s="88"/>
    </row>
    <row r="910" spans="43:57" x14ac:dyDescent="0.25">
      <c r="AQ910" s="88"/>
      <c r="AR910" s="88"/>
      <c r="AS910" s="88"/>
      <c r="AT910" s="88"/>
      <c r="AU910" s="88"/>
      <c r="AV910" s="88"/>
      <c r="AW910" s="88"/>
      <c r="AX910" s="88"/>
      <c r="AY910" s="88"/>
      <c r="AZ910" s="88"/>
      <c r="BA910" s="88"/>
      <c r="BB910" s="88"/>
      <c r="BC910" s="88"/>
      <c r="BD910" s="88"/>
      <c r="BE910" s="88"/>
    </row>
    <row r="911" spans="43:57" x14ac:dyDescent="0.25">
      <c r="AQ911" s="88"/>
      <c r="AR911" s="88"/>
      <c r="AS911" s="88"/>
      <c r="AT911" s="88"/>
      <c r="AU911" s="88"/>
      <c r="AV911" s="88"/>
      <c r="AW911" s="88"/>
      <c r="AX911" s="88"/>
      <c r="AY911" s="88"/>
      <c r="AZ911" s="88"/>
      <c r="BA911" s="88"/>
      <c r="BB911" s="88"/>
      <c r="BC911" s="88"/>
      <c r="BD911" s="88"/>
      <c r="BE911" s="88"/>
    </row>
    <row r="912" spans="43:57" x14ac:dyDescent="0.25">
      <c r="AQ912" s="88"/>
      <c r="AR912" s="88"/>
      <c r="AS912" s="88"/>
      <c r="AT912" s="88"/>
      <c r="AU912" s="88"/>
      <c r="AV912" s="88"/>
      <c r="AW912" s="88"/>
      <c r="AX912" s="88"/>
      <c r="AY912" s="88"/>
      <c r="AZ912" s="88"/>
      <c r="BA912" s="88"/>
      <c r="BB912" s="88"/>
      <c r="BC912" s="88"/>
      <c r="BD912" s="88"/>
      <c r="BE912" s="88"/>
    </row>
    <row r="913" spans="43:57" x14ac:dyDescent="0.25">
      <c r="AQ913" s="88"/>
      <c r="AR913" s="88"/>
      <c r="AS913" s="88"/>
      <c r="AT913" s="88"/>
      <c r="AU913" s="88"/>
      <c r="AV913" s="88"/>
      <c r="AW913" s="88"/>
      <c r="AX913" s="88"/>
      <c r="AY913" s="88"/>
      <c r="AZ913" s="88"/>
      <c r="BA913" s="88"/>
      <c r="BB913" s="88"/>
      <c r="BC913" s="88"/>
      <c r="BD913" s="88"/>
      <c r="BE913" s="88"/>
    </row>
    <row r="914" spans="43:57" x14ac:dyDescent="0.25">
      <c r="AQ914" s="88"/>
      <c r="AR914" s="88"/>
      <c r="AS914" s="88"/>
      <c r="AT914" s="88"/>
      <c r="AU914" s="88"/>
      <c r="AV914" s="88"/>
      <c r="AW914" s="88"/>
      <c r="AX914" s="88"/>
      <c r="AY914" s="88"/>
      <c r="AZ914" s="88"/>
      <c r="BA914" s="88"/>
      <c r="BB914" s="88"/>
      <c r="BC914" s="88"/>
      <c r="BD914" s="88"/>
      <c r="BE914" s="88"/>
    </row>
    <row r="915" spans="43:57" x14ac:dyDescent="0.25">
      <c r="AQ915" s="88"/>
      <c r="AR915" s="88"/>
      <c r="AS915" s="88"/>
      <c r="AT915" s="88"/>
      <c r="AU915" s="88"/>
      <c r="AV915" s="88"/>
      <c r="AW915" s="88"/>
      <c r="AX915" s="88"/>
      <c r="AY915" s="88"/>
      <c r="AZ915" s="88"/>
      <c r="BA915" s="88"/>
      <c r="BB915" s="88"/>
      <c r="BC915" s="88"/>
      <c r="BD915" s="88"/>
      <c r="BE915" s="88"/>
    </row>
    <row r="916" spans="43:57" x14ac:dyDescent="0.25">
      <c r="AQ916" s="88"/>
      <c r="AR916" s="88"/>
      <c r="AS916" s="88"/>
      <c r="AT916" s="88"/>
      <c r="AU916" s="88"/>
      <c r="AV916" s="88"/>
      <c r="AW916" s="88"/>
      <c r="AX916" s="88"/>
      <c r="AY916" s="88"/>
      <c r="AZ916" s="88"/>
      <c r="BA916" s="88"/>
      <c r="BB916" s="88"/>
      <c r="BC916" s="88"/>
      <c r="BD916" s="88"/>
      <c r="BE916" s="88"/>
    </row>
    <row r="917" spans="43:57" x14ac:dyDescent="0.25">
      <c r="AQ917" s="88"/>
      <c r="AR917" s="88"/>
      <c r="AS917" s="88"/>
      <c r="AT917" s="88"/>
      <c r="AU917" s="88"/>
      <c r="AV917" s="88"/>
      <c r="AW917" s="88"/>
      <c r="AX917" s="88"/>
      <c r="AY917" s="88"/>
      <c r="AZ917" s="88"/>
      <c r="BA917" s="88"/>
      <c r="BB917" s="88"/>
      <c r="BC917" s="88"/>
      <c r="BD917" s="88"/>
      <c r="BE917" s="88"/>
    </row>
    <row r="918" spans="43:57" x14ac:dyDescent="0.25">
      <c r="AQ918" s="88"/>
      <c r="AR918" s="88"/>
      <c r="AS918" s="88"/>
      <c r="AT918" s="88"/>
      <c r="AU918" s="88"/>
      <c r="AV918" s="88"/>
      <c r="AW918" s="88"/>
      <c r="AX918" s="88"/>
      <c r="AY918" s="88"/>
      <c r="AZ918" s="88"/>
      <c r="BA918" s="88"/>
      <c r="BB918" s="88"/>
      <c r="BC918" s="88"/>
      <c r="BD918" s="88"/>
      <c r="BE918" s="88"/>
    </row>
    <row r="919" spans="43:57" x14ac:dyDescent="0.25">
      <c r="AQ919" s="88"/>
      <c r="AR919" s="88"/>
      <c r="AS919" s="88"/>
      <c r="AT919" s="88"/>
      <c r="AU919" s="88"/>
      <c r="AV919" s="88"/>
      <c r="AW919" s="88"/>
      <c r="AX919" s="88"/>
      <c r="AY919" s="88"/>
      <c r="AZ919" s="88"/>
      <c r="BA919" s="88"/>
      <c r="BB919" s="88"/>
      <c r="BC919" s="88"/>
      <c r="BD919" s="88"/>
      <c r="BE919" s="88"/>
    </row>
    <row r="920" spans="43:57" x14ac:dyDescent="0.25">
      <c r="AQ920" s="88"/>
      <c r="AR920" s="88"/>
      <c r="AS920" s="88"/>
      <c r="AT920" s="88"/>
      <c r="AU920" s="88"/>
      <c r="AV920" s="88"/>
      <c r="AW920" s="88"/>
      <c r="AX920" s="88"/>
      <c r="AY920" s="88"/>
      <c r="AZ920" s="88"/>
      <c r="BA920" s="88"/>
      <c r="BB920" s="88"/>
      <c r="BC920" s="88"/>
      <c r="BD920" s="88"/>
      <c r="BE920" s="88"/>
    </row>
    <row r="921" spans="43:57" x14ac:dyDescent="0.25">
      <c r="AQ921" s="88"/>
      <c r="AR921" s="88"/>
      <c r="AS921" s="88"/>
      <c r="AT921" s="88"/>
      <c r="AU921" s="88"/>
      <c r="AV921" s="88"/>
      <c r="AW921" s="88"/>
      <c r="AX921" s="88"/>
      <c r="AY921" s="88"/>
      <c r="AZ921" s="88"/>
      <c r="BA921" s="88"/>
      <c r="BB921" s="88"/>
      <c r="BC921" s="88"/>
      <c r="BD921" s="88"/>
      <c r="BE921" s="88"/>
    </row>
    <row r="922" spans="43:57" x14ac:dyDescent="0.25">
      <c r="AQ922" s="88"/>
      <c r="AR922" s="88"/>
      <c r="AS922" s="88"/>
      <c r="AT922" s="88"/>
      <c r="AU922" s="88"/>
      <c r="AV922" s="88"/>
      <c r="AW922" s="88"/>
      <c r="AX922" s="88"/>
      <c r="AY922" s="88"/>
      <c r="AZ922" s="88"/>
      <c r="BA922" s="88"/>
      <c r="BB922" s="88"/>
      <c r="BC922" s="88"/>
      <c r="BD922" s="88"/>
      <c r="BE922" s="88"/>
    </row>
    <row r="923" spans="43:57" x14ac:dyDescent="0.25">
      <c r="AQ923" s="88"/>
      <c r="AR923" s="88"/>
      <c r="AS923" s="88"/>
      <c r="AT923" s="88"/>
      <c r="AU923" s="88"/>
      <c r="AV923" s="88"/>
      <c r="AW923" s="88"/>
      <c r="AX923" s="88"/>
      <c r="AY923" s="88"/>
      <c r="AZ923" s="88"/>
      <c r="BA923" s="88"/>
      <c r="BB923" s="88"/>
      <c r="BC923" s="88"/>
      <c r="BD923" s="88"/>
      <c r="BE923" s="88"/>
    </row>
    <row r="924" spans="43:57" x14ac:dyDescent="0.25">
      <c r="AQ924" s="88"/>
      <c r="AR924" s="88"/>
      <c r="AS924" s="88"/>
      <c r="AT924" s="88"/>
      <c r="AU924" s="88"/>
      <c r="AV924" s="88"/>
      <c r="AW924" s="88"/>
      <c r="AX924" s="88"/>
      <c r="AY924" s="88"/>
      <c r="AZ924" s="88"/>
      <c r="BA924" s="88"/>
      <c r="BB924" s="88"/>
      <c r="BC924" s="88"/>
      <c r="BD924" s="88"/>
      <c r="BE924" s="88"/>
    </row>
    <row r="925" spans="43:57" x14ac:dyDescent="0.25">
      <c r="AQ925" s="88"/>
      <c r="AR925" s="88"/>
      <c r="AS925" s="88"/>
      <c r="AT925" s="88"/>
      <c r="AU925" s="88"/>
      <c r="AV925" s="88"/>
      <c r="AW925" s="88"/>
      <c r="AX925" s="88"/>
      <c r="AY925" s="88"/>
      <c r="AZ925" s="88"/>
      <c r="BA925" s="88"/>
      <c r="BB925" s="88"/>
      <c r="BC925" s="88"/>
      <c r="BD925" s="88"/>
      <c r="BE925" s="88"/>
    </row>
    <row r="926" spans="43:57" x14ac:dyDescent="0.25">
      <c r="AQ926" s="88"/>
      <c r="AR926" s="88"/>
      <c r="AS926" s="88"/>
      <c r="AT926" s="88"/>
      <c r="AU926" s="88"/>
      <c r="AV926" s="88"/>
      <c r="AW926" s="88"/>
      <c r="AX926" s="88"/>
      <c r="AY926" s="88"/>
      <c r="AZ926" s="88"/>
      <c r="BA926" s="88"/>
      <c r="BB926" s="88"/>
      <c r="BC926" s="88"/>
      <c r="BD926" s="88"/>
      <c r="BE926" s="88"/>
    </row>
    <row r="927" spans="43:57" x14ac:dyDescent="0.25">
      <c r="AQ927" s="88"/>
      <c r="AR927" s="88"/>
      <c r="AS927" s="88"/>
      <c r="AT927" s="88"/>
      <c r="AU927" s="88"/>
      <c r="AV927" s="88"/>
      <c r="AW927" s="88"/>
      <c r="AX927" s="88"/>
      <c r="AY927" s="88"/>
      <c r="AZ927" s="88"/>
      <c r="BA927" s="88"/>
      <c r="BB927" s="88"/>
      <c r="BC927" s="88"/>
      <c r="BD927" s="88"/>
      <c r="BE927" s="88"/>
    </row>
    <row r="928" spans="43:57" x14ac:dyDescent="0.25">
      <c r="AQ928" s="88"/>
      <c r="AR928" s="88"/>
      <c r="AS928" s="88"/>
      <c r="AT928" s="88"/>
      <c r="AU928" s="88"/>
      <c r="AV928" s="88"/>
      <c r="AW928" s="88"/>
      <c r="AX928" s="88"/>
      <c r="AY928" s="88"/>
      <c r="AZ928" s="88"/>
      <c r="BA928" s="88"/>
      <c r="BB928" s="88"/>
      <c r="BC928" s="88"/>
      <c r="BD928" s="88"/>
      <c r="BE928" s="88"/>
    </row>
    <row r="929" spans="43:57" x14ac:dyDescent="0.25">
      <c r="AQ929" s="88"/>
      <c r="AR929" s="88"/>
      <c r="AS929" s="88"/>
      <c r="AT929" s="88"/>
      <c r="AU929" s="88"/>
      <c r="AV929" s="88"/>
      <c r="AW929" s="88"/>
      <c r="AX929" s="88"/>
      <c r="AY929" s="88"/>
      <c r="AZ929" s="88"/>
      <c r="BA929" s="88"/>
      <c r="BB929" s="88"/>
      <c r="BC929" s="88"/>
      <c r="BD929" s="88"/>
      <c r="BE929" s="88"/>
    </row>
    <row r="930" spans="43:57" x14ac:dyDescent="0.25">
      <c r="AQ930" s="88"/>
      <c r="AR930" s="88"/>
      <c r="AS930" s="88"/>
      <c r="AT930" s="88"/>
      <c r="AU930" s="88"/>
      <c r="AV930" s="88"/>
      <c r="AW930" s="88"/>
      <c r="AX930" s="88"/>
      <c r="AY930" s="88"/>
      <c r="AZ930" s="88"/>
      <c r="BA930" s="88"/>
      <c r="BB930" s="88"/>
      <c r="BC930" s="88"/>
      <c r="BD930" s="88"/>
      <c r="BE930" s="88"/>
    </row>
    <row r="931" spans="43:57" x14ac:dyDescent="0.25">
      <c r="AQ931" s="88"/>
      <c r="AR931" s="88"/>
      <c r="AS931" s="88"/>
      <c r="AT931" s="88"/>
      <c r="AU931" s="88"/>
      <c r="AV931" s="88"/>
      <c r="AW931" s="88"/>
      <c r="AX931" s="88"/>
      <c r="AY931" s="88"/>
      <c r="AZ931" s="88"/>
      <c r="BA931" s="88"/>
      <c r="BB931" s="88"/>
      <c r="BC931" s="88"/>
      <c r="BD931" s="88"/>
      <c r="BE931" s="88"/>
    </row>
    <row r="932" spans="43:57" x14ac:dyDescent="0.25">
      <c r="AQ932" s="88"/>
      <c r="AR932" s="88"/>
      <c r="AS932" s="88"/>
      <c r="AT932" s="88"/>
      <c r="AU932" s="88"/>
      <c r="AV932" s="88"/>
      <c r="AW932" s="88"/>
      <c r="AX932" s="88"/>
      <c r="AY932" s="88"/>
      <c r="AZ932" s="88"/>
      <c r="BA932" s="88"/>
      <c r="BB932" s="88"/>
      <c r="BC932" s="88"/>
      <c r="BD932" s="88"/>
      <c r="BE932" s="88"/>
    </row>
    <row r="933" spans="43:57" x14ac:dyDescent="0.25">
      <c r="AQ933" s="88"/>
      <c r="AR933" s="88"/>
      <c r="AS933" s="88"/>
      <c r="AT933" s="88"/>
      <c r="AU933" s="88"/>
      <c r="AV933" s="88"/>
      <c r="AW933" s="88"/>
      <c r="AX933" s="88"/>
      <c r="AY933" s="88"/>
      <c r="AZ933" s="88"/>
      <c r="BA933" s="88"/>
      <c r="BB933" s="88"/>
      <c r="BC933" s="88"/>
      <c r="BD933" s="88"/>
      <c r="BE933" s="88"/>
    </row>
    <row r="934" spans="43:57" x14ac:dyDescent="0.25">
      <c r="AQ934" s="88"/>
      <c r="AR934" s="88"/>
      <c r="AS934" s="88"/>
      <c r="AT934" s="88"/>
      <c r="AU934" s="88"/>
      <c r="AV934" s="88"/>
      <c r="AW934" s="88"/>
      <c r="AX934" s="88"/>
      <c r="AY934" s="88"/>
      <c r="AZ934" s="88"/>
      <c r="BA934" s="88"/>
      <c r="BB934" s="88"/>
      <c r="BC934" s="88"/>
      <c r="BD934" s="88"/>
      <c r="BE934" s="88"/>
    </row>
    <row r="935" spans="43:57" x14ac:dyDescent="0.25">
      <c r="AQ935" s="88"/>
      <c r="AR935" s="88"/>
      <c r="AS935" s="88"/>
      <c r="AT935" s="88"/>
      <c r="AU935" s="88"/>
      <c r="AV935" s="88"/>
      <c r="AW935" s="88"/>
      <c r="AX935" s="88"/>
      <c r="AY935" s="88"/>
      <c r="AZ935" s="88"/>
      <c r="BA935" s="88"/>
      <c r="BB935" s="88"/>
      <c r="BC935" s="88"/>
      <c r="BD935" s="88"/>
      <c r="BE935" s="88"/>
    </row>
    <row r="936" spans="43:57" x14ac:dyDescent="0.25">
      <c r="AQ936" s="88"/>
      <c r="AR936" s="88"/>
      <c r="AS936" s="88"/>
      <c r="AT936" s="88"/>
      <c r="AU936" s="88"/>
      <c r="AV936" s="88"/>
      <c r="AW936" s="88"/>
      <c r="AX936" s="88"/>
      <c r="AY936" s="88"/>
      <c r="AZ936" s="88"/>
      <c r="BA936" s="88"/>
      <c r="BB936" s="88"/>
      <c r="BC936" s="88"/>
      <c r="BD936" s="88"/>
      <c r="BE936" s="88"/>
    </row>
    <row r="937" spans="43:57" x14ac:dyDescent="0.25">
      <c r="AQ937" s="88"/>
      <c r="AR937" s="88"/>
      <c r="AS937" s="88"/>
      <c r="AT937" s="88"/>
      <c r="AU937" s="88"/>
      <c r="AV937" s="88"/>
      <c r="AW937" s="88"/>
      <c r="AX937" s="88"/>
      <c r="AY937" s="88"/>
      <c r="AZ937" s="88"/>
      <c r="BA937" s="88"/>
      <c r="BB937" s="88"/>
      <c r="BC937" s="88"/>
      <c r="BD937" s="88"/>
      <c r="BE937" s="88"/>
    </row>
    <row r="938" spans="43:57" x14ac:dyDescent="0.25">
      <c r="AQ938" s="88"/>
      <c r="AR938" s="88"/>
      <c r="AS938" s="88"/>
      <c r="AT938" s="88"/>
      <c r="AU938" s="88"/>
      <c r="AV938" s="88"/>
      <c r="AW938" s="88"/>
      <c r="AX938" s="88"/>
      <c r="AY938" s="88"/>
      <c r="AZ938" s="88"/>
      <c r="BA938" s="88"/>
      <c r="BB938" s="88"/>
      <c r="BC938" s="88"/>
      <c r="BD938" s="88"/>
      <c r="BE938" s="88"/>
    </row>
    <row r="939" spans="43:57" x14ac:dyDescent="0.25">
      <c r="AQ939" s="88"/>
      <c r="AR939" s="88"/>
      <c r="AS939" s="88"/>
      <c r="AT939" s="88"/>
      <c r="AU939" s="88"/>
      <c r="AV939" s="88"/>
      <c r="AW939" s="88"/>
      <c r="AX939" s="88"/>
      <c r="AY939" s="88"/>
      <c r="AZ939" s="88"/>
      <c r="BA939" s="88"/>
      <c r="BB939" s="88"/>
      <c r="BC939" s="88"/>
      <c r="BD939" s="88"/>
      <c r="BE939" s="88"/>
    </row>
    <row r="940" spans="43:57" x14ac:dyDescent="0.25">
      <c r="AQ940" s="88"/>
      <c r="AR940" s="88"/>
      <c r="AS940" s="88"/>
      <c r="AT940" s="88"/>
      <c r="AU940" s="88"/>
      <c r="AV940" s="88"/>
      <c r="AW940" s="88"/>
      <c r="AX940" s="88"/>
      <c r="AY940" s="88"/>
      <c r="AZ940" s="88"/>
      <c r="BA940" s="88"/>
      <c r="BB940" s="88"/>
      <c r="BC940" s="88"/>
      <c r="BD940" s="88"/>
      <c r="BE940" s="88"/>
    </row>
    <row r="941" spans="43:57" x14ac:dyDescent="0.25">
      <c r="AQ941" s="88"/>
      <c r="AR941" s="88"/>
      <c r="AS941" s="88"/>
      <c r="AT941" s="88"/>
      <c r="AU941" s="88"/>
      <c r="AV941" s="88"/>
      <c r="AW941" s="88"/>
      <c r="AX941" s="88"/>
      <c r="AY941" s="88"/>
      <c r="AZ941" s="88"/>
      <c r="BA941" s="88"/>
      <c r="BB941" s="88"/>
      <c r="BC941" s="88"/>
      <c r="BD941" s="88"/>
      <c r="BE941" s="88"/>
    </row>
    <row r="942" spans="43:57" x14ac:dyDescent="0.25">
      <c r="AQ942" s="88"/>
      <c r="AR942" s="88"/>
      <c r="AS942" s="88"/>
      <c r="AT942" s="88"/>
      <c r="AU942" s="88"/>
      <c r="AV942" s="88"/>
      <c r="AW942" s="88"/>
      <c r="AX942" s="88"/>
      <c r="AY942" s="88"/>
      <c r="AZ942" s="88"/>
      <c r="BA942" s="88"/>
      <c r="BB942" s="88"/>
      <c r="BC942" s="88"/>
      <c r="BD942" s="88"/>
      <c r="BE942" s="88"/>
    </row>
    <row r="943" spans="43:57" x14ac:dyDescent="0.25">
      <c r="AQ943" s="88"/>
      <c r="AR943" s="88"/>
      <c r="AS943" s="88"/>
      <c r="AT943" s="88"/>
      <c r="AU943" s="88"/>
      <c r="AV943" s="88"/>
      <c r="AW943" s="88"/>
      <c r="AX943" s="88"/>
      <c r="AY943" s="88"/>
      <c r="AZ943" s="88"/>
      <c r="BA943" s="88"/>
      <c r="BB943" s="88"/>
      <c r="BC943" s="88"/>
      <c r="BD943" s="88"/>
      <c r="BE943" s="88"/>
    </row>
    <row r="944" spans="43:57" x14ac:dyDescent="0.25">
      <c r="AQ944" s="88"/>
      <c r="AR944" s="88"/>
      <c r="AS944" s="88"/>
      <c r="AT944" s="88"/>
      <c r="AU944" s="88"/>
      <c r="AV944" s="88"/>
      <c r="AW944" s="88"/>
      <c r="AX944" s="88"/>
      <c r="AY944" s="88"/>
      <c r="AZ944" s="88"/>
      <c r="BA944" s="88"/>
      <c r="BB944" s="88"/>
      <c r="BC944" s="88"/>
      <c r="BD944" s="88"/>
      <c r="BE944" s="88"/>
    </row>
    <row r="945" spans="43:57" x14ac:dyDescent="0.25">
      <c r="AQ945" s="88"/>
      <c r="AR945" s="88"/>
      <c r="AS945" s="88"/>
      <c r="AT945" s="88"/>
      <c r="AU945" s="88"/>
      <c r="AV945" s="88"/>
      <c r="AW945" s="88"/>
      <c r="AX945" s="88"/>
      <c r="AY945" s="88"/>
      <c r="AZ945" s="88"/>
      <c r="BA945" s="88"/>
      <c r="BB945" s="88"/>
      <c r="BC945" s="88"/>
      <c r="BD945" s="88"/>
      <c r="BE945" s="88"/>
    </row>
    <row r="946" spans="43:57" x14ac:dyDescent="0.25">
      <c r="AQ946" s="88"/>
      <c r="AR946" s="88"/>
      <c r="AS946" s="88"/>
      <c r="AT946" s="88"/>
      <c r="AU946" s="88"/>
      <c r="AV946" s="88"/>
      <c r="AW946" s="88"/>
      <c r="AX946" s="88"/>
      <c r="AY946" s="88"/>
      <c r="AZ946" s="88"/>
      <c r="BA946" s="88"/>
      <c r="BB946" s="88"/>
      <c r="BC946" s="88"/>
      <c r="BD946" s="88"/>
      <c r="BE946" s="88"/>
    </row>
    <row r="947" spans="43:57" x14ac:dyDescent="0.25">
      <c r="AQ947" s="88"/>
      <c r="AR947" s="88"/>
      <c r="AS947" s="88"/>
      <c r="AT947" s="88"/>
      <c r="AU947" s="88"/>
      <c r="AV947" s="88"/>
      <c r="AW947" s="88"/>
      <c r="AX947" s="88"/>
      <c r="AY947" s="88"/>
      <c r="AZ947" s="88"/>
      <c r="BA947" s="88"/>
      <c r="BB947" s="88"/>
      <c r="BC947" s="88"/>
      <c r="BD947" s="88"/>
      <c r="BE947" s="88"/>
    </row>
    <row r="948" spans="43:57" x14ac:dyDescent="0.25">
      <c r="AQ948" s="88"/>
      <c r="AR948" s="88"/>
      <c r="AS948" s="88"/>
      <c r="AT948" s="88"/>
      <c r="AU948" s="88"/>
      <c r="AV948" s="88"/>
      <c r="AW948" s="88"/>
      <c r="AX948" s="88"/>
      <c r="AY948" s="88"/>
      <c r="AZ948" s="88"/>
      <c r="BA948" s="88"/>
      <c r="BB948" s="88"/>
      <c r="BC948" s="88"/>
      <c r="BD948" s="88"/>
      <c r="BE948" s="88"/>
    </row>
    <row r="949" spans="43:57" x14ac:dyDescent="0.25">
      <c r="AQ949" s="88"/>
      <c r="AR949" s="88"/>
      <c r="AS949" s="88"/>
      <c r="AT949" s="88"/>
      <c r="AU949" s="88"/>
      <c r="AV949" s="88"/>
      <c r="AW949" s="88"/>
      <c r="AX949" s="88"/>
      <c r="AY949" s="88"/>
      <c r="AZ949" s="88"/>
      <c r="BA949" s="88"/>
      <c r="BB949" s="88"/>
      <c r="BC949" s="88"/>
      <c r="BD949" s="88"/>
      <c r="BE949" s="88"/>
    </row>
    <row r="950" spans="43:57" x14ac:dyDescent="0.25">
      <c r="AQ950" s="88"/>
      <c r="AR950" s="88"/>
      <c r="AS950" s="88"/>
      <c r="AT950" s="88"/>
      <c r="AU950" s="88"/>
      <c r="AV950" s="88"/>
      <c r="AW950" s="88"/>
      <c r="AX950" s="88"/>
      <c r="AY950" s="88"/>
      <c r="AZ950" s="88"/>
      <c r="BA950" s="88"/>
      <c r="BB950" s="88"/>
      <c r="BC950" s="88"/>
      <c r="BD950" s="88"/>
      <c r="BE950" s="88"/>
    </row>
    <row r="951" spans="43:57" x14ac:dyDescent="0.25">
      <c r="AQ951" s="88"/>
      <c r="AR951" s="88"/>
      <c r="AS951" s="88"/>
      <c r="AT951" s="88"/>
      <c r="AU951" s="88"/>
      <c r="AV951" s="88"/>
      <c r="AW951" s="88"/>
      <c r="AX951" s="88"/>
      <c r="AY951" s="88"/>
      <c r="AZ951" s="88"/>
      <c r="BA951" s="88"/>
      <c r="BB951" s="88"/>
      <c r="BC951" s="88"/>
      <c r="BD951" s="88"/>
      <c r="BE951" s="88"/>
    </row>
    <row r="952" spans="43:57" x14ac:dyDescent="0.25">
      <c r="AQ952" s="88"/>
      <c r="AR952" s="88"/>
      <c r="AS952" s="88"/>
      <c r="AT952" s="88"/>
      <c r="AU952" s="88"/>
      <c r="AV952" s="88"/>
      <c r="AW952" s="88"/>
      <c r="AX952" s="88"/>
      <c r="AY952" s="88"/>
      <c r="AZ952" s="88"/>
      <c r="BA952" s="88"/>
      <c r="BB952" s="88"/>
      <c r="BC952" s="88"/>
      <c r="BD952" s="88"/>
      <c r="BE952" s="88"/>
    </row>
    <row r="953" spans="43:57" x14ac:dyDescent="0.25">
      <c r="AQ953" s="88"/>
      <c r="AR953" s="88"/>
      <c r="AS953" s="88"/>
      <c r="AT953" s="88"/>
      <c r="AU953" s="88"/>
      <c r="AV953" s="88"/>
      <c r="AW953" s="88"/>
      <c r="AX953" s="88"/>
      <c r="AY953" s="88"/>
      <c r="AZ953" s="88"/>
      <c r="BA953" s="88"/>
      <c r="BB953" s="88"/>
      <c r="BC953" s="88"/>
      <c r="BD953" s="88"/>
      <c r="BE953" s="88"/>
    </row>
    <row r="954" spans="43:57" x14ac:dyDescent="0.25">
      <c r="AQ954" s="88"/>
      <c r="AR954" s="88"/>
      <c r="AS954" s="88"/>
      <c r="AT954" s="88"/>
      <c r="AU954" s="88"/>
      <c r="AV954" s="88"/>
      <c r="AW954" s="88"/>
      <c r="AX954" s="88"/>
      <c r="AY954" s="88"/>
      <c r="AZ954" s="88"/>
      <c r="BA954" s="88"/>
      <c r="BB954" s="88"/>
      <c r="BC954" s="88"/>
      <c r="BD954" s="88"/>
      <c r="BE954" s="88"/>
    </row>
    <row r="955" spans="43:57" x14ac:dyDescent="0.25">
      <c r="AQ955" s="88"/>
      <c r="AR955" s="88"/>
      <c r="AS955" s="88"/>
      <c r="AT955" s="88"/>
      <c r="AU955" s="88"/>
      <c r="AV955" s="88"/>
      <c r="AW955" s="88"/>
      <c r="AX955" s="88"/>
      <c r="AY955" s="88"/>
      <c r="AZ955" s="88"/>
      <c r="BA955" s="88"/>
      <c r="BB955" s="88"/>
      <c r="BC955" s="88"/>
      <c r="BD955" s="88"/>
      <c r="BE955" s="88"/>
    </row>
    <row r="956" spans="43:57" x14ac:dyDescent="0.25">
      <c r="AQ956" s="88"/>
      <c r="AR956" s="88"/>
      <c r="AS956" s="88"/>
      <c r="AT956" s="88"/>
      <c r="AU956" s="88"/>
      <c r="AV956" s="88"/>
      <c r="AW956" s="88"/>
      <c r="AX956" s="88"/>
      <c r="AY956" s="88"/>
      <c r="AZ956" s="88"/>
      <c r="BA956" s="88"/>
      <c r="BB956" s="88"/>
      <c r="BC956" s="88"/>
      <c r="BD956" s="88"/>
      <c r="BE956" s="88"/>
    </row>
    <row r="957" spans="43:57" x14ac:dyDescent="0.25">
      <c r="AQ957" s="88"/>
      <c r="AR957" s="88"/>
      <c r="AS957" s="88"/>
      <c r="AT957" s="88"/>
      <c r="AU957" s="88"/>
      <c r="AV957" s="88"/>
      <c r="AW957" s="88"/>
      <c r="AX957" s="88"/>
      <c r="AY957" s="88"/>
      <c r="AZ957" s="88"/>
      <c r="BA957" s="88"/>
      <c r="BB957" s="88"/>
      <c r="BC957" s="88"/>
      <c r="BD957" s="88"/>
      <c r="BE957" s="88"/>
    </row>
    <row r="958" spans="43:57" x14ac:dyDescent="0.25">
      <c r="AQ958" s="88"/>
      <c r="AR958" s="88"/>
      <c r="AS958" s="88"/>
      <c r="AT958" s="88"/>
      <c r="AU958" s="88"/>
      <c r="AV958" s="88"/>
      <c r="AW958" s="88"/>
      <c r="AX958" s="88"/>
      <c r="AY958" s="88"/>
      <c r="AZ958" s="88"/>
      <c r="BA958" s="88"/>
      <c r="BB958" s="88"/>
      <c r="BC958" s="88"/>
      <c r="BD958" s="88"/>
      <c r="BE958" s="88"/>
    </row>
    <row r="959" spans="43:57" x14ac:dyDescent="0.25">
      <c r="AQ959" s="88"/>
      <c r="AR959" s="88"/>
      <c r="AS959" s="88"/>
      <c r="AT959" s="88"/>
      <c r="AU959" s="88"/>
      <c r="AV959" s="88"/>
      <c r="AW959" s="88"/>
      <c r="AX959" s="88"/>
      <c r="AY959" s="88"/>
      <c r="AZ959" s="88"/>
      <c r="BA959" s="88"/>
      <c r="BB959" s="88"/>
      <c r="BC959" s="88"/>
      <c r="BD959" s="88"/>
      <c r="BE959" s="88"/>
    </row>
    <row r="960" spans="43:57" x14ac:dyDescent="0.25">
      <c r="AQ960" s="88"/>
      <c r="AR960" s="88"/>
      <c r="AS960" s="88"/>
      <c r="AT960" s="88"/>
      <c r="AU960" s="88"/>
      <c r="AV960" s="88"/>
      <c r="AW960" s="88"/>
      <c r="AX960" s="88"/>
      <c r="AY960" s="88"/>
      <c r="AZ960" s="88"/>
      <c r="BA960" s="88"/>
      <c r="BB960" s="88"/>
      <c r="BC960" s="88"/>
      <c r="BD960" s="88"/>
      <c r="BE960" s="88"/>
    </row>
    <row r="961" spans="43:57" x14ac:dyDescent="0.25">
      <c r="AQ961" s="88"/>
      <c r="AR961" s="88"/>
      <c r="AS961" s="88"/>
      <c r="AT961" s="88"/>
      <c r="AU961" s="88"/>
      <c r="AV961" s="88"/>
      <c r="AW961" s="88"/>
      <c r="AX961" s="88"/>
      <c r="AY961" s="88"/>
      <c r="AZ961" s="88"/>
      <c r="BA961" s="88"/>
      <c r="BB961" s="88"/>
      <c r="BC961" s="88"/>
      <c r="BD961" s="88"/>
      <c r="BE961" s="88"/>
    </row>
    <row r="962" spans="43:57" x14ac:dyDescent="0.25">
      <c r="AQ962" s="88"/>
      <c r="AR962" s="88"/>
      <c r="AS962" s="88"/>
      <c r="AT962" s="88"/>
      <c r="AU962" s="88"/>
      <c r="AV962" s="88"/>
      <c r="AW962" s="88"/>
      <c r="AX962" s="88"/>
      <c r="AY962" s="88"/>
      <c r="AZ962" s="88"/>
      <c r="BA962" s="88"/>
      <c r="BB962" s="88"/>
      <c r="BC962" s="88"/>
      <c r="BD962" s="88"/>
      <c r="BE962" s="88"/>
    </row>
    <row r="963" spans="43:57" x14ac:dyDescent="0.25">
      <c r="AQ963" s="88"/>
      <c r="AR963" s="88"/>
      <c r="AS963" s="88"/>
      <c r="AT963" s="88"/>
      <c r="AU963" s="88"/>
      <c r="AV963" s="88"/>
      <c r="AW963" s="88"/>
      <c r="AX963" s="88"/>
      <c r="AY963" s="88"/>
      <c r="AZ963" s="88"/>
      <c r="BA963" s="88"/>
      <c r="BB963" s="88"/>
      <c r="BC963" s="88"/>
      <c r="BD963" s="88"/>
      <c r="BE963" s="88"/>
    </row>
    <row r="964" spans="43:57" x14ac:dyDescent="0.25">
      <c r="AQ964" s="88"/>
      <c r="AR964" s="88"/>
      <c r="AS964" s="88"/>
      <c r="AT964" s="88"/>
      <c r="AU964" s="88"/>
      <c r="AV964" s="88"/>
      <c r="AW964" s="88"/>
      <c r="AX964" s="88"/>
      <c r="AY964" s="88"/>
      <c r="AZ964" s="88"/>
      <c r="BA964" s="88"/>
      <c r="BB964" s="88"/>
      <c r="BC964" s="88"/>
      <c r="BD964" s="88"/>
      <c r="BE964" s="88"/>
    </row>
    <row r="965" spans="43:57" x14ac:dyDescent="0.25">
      <c r="AQ965" s="88"/>
      <c r="AR965" s="88"/>
      <c r="AS965" s="88"/>
      <c r="AT965" s="88"/>
      <c r="AU965" s="88"/>
      <c r="AV965" s="88"/>
      <c r="AW965" s="88"/>
      <c r="AX965" s="88"/>
      <c r="AY965" s="88"/>
      <c r="AZ965" s="88"/>
      <c r="BA965" s="88"/>
      <c r="BB965" s="88"/>
      <c r="BC965" s="88"/>
      <c r="BD965" s="88"/>
      <c r="BE965" s="88"/>
    </row>
    <row r="966" spans="43:57" x14ac:dyDescent="0.25">
      <c r="AQ966" s="88"/>
      <c r="AR966" s="88"/>
      <c r="AS966" s="88"/>
      <c r="AT966" s="88"/>
      <c r="AU966" s="88"/>
      <c r="AV966" s="88"/>
      <c r="AW966" s="88"/>
      <c r="AX966" s="88"/>
      <c r="AY966" s="88"/>
      <c r="AZ966" s="88"/>
      <c r="BA966" s="88"/>
      <c r="BB966" s="88"/>
      <c r="BC966" s="88"/>
      <c r="BD966" s="88"/>
      <c r="BE966" s="88"/>
    </row>
    <row r="967" spans="43:57" x14ac:dyDescent="0.25">
      <c r="AQ967" s="88"/>
      <c r="AR967" s="88"/>
      <c r="AS967" s="88"/>
      <c r="AT967" s="88"/>
      <c r="AU967" s="88"/>
      <c r="AV967" s="88"/>
      <c r="AW967" s="88"/>
      <c r="AX967" s="88"/>
      <c r="AY967" s="88"/>
      <c r="AZ967" s="88"/>
      <c r="BA967" s="88"/>
      <c r="BB967" s="88"/>
      <c r="BC967" s="88"/>
      <c r="BD967" s="88"/>
      <c r="BE967" s="88"/>
    </row>
    <row r="968" spans="43:57" x14ac:dyDescent="0.25">
      <c r="AQ968" s="88"/>
      <c r="AR968" s="88"/>
      <c r="AS968" s="88"/>
      <c r="AT968" s="88"/>
      <c r="AU968" s="88"/>
      <c r="AV968" s="88"/>
      <c r="AW968" s="88"/>
      <c r="AX968" s="88"/>
      <c r="AY968" s="88"/>
      <c r="AZ968" s="88"/>
      <c r="BA968" s="88"/>
      <c r="BB968" s="88"/>
      <c r="BC968" s="88"/>
      <c r="BD968" s="88"/>
      <c r="BE968" s="88"/>
    </row>
    <row r="969" spans="43:57" x14ac:dyDescent="0.25">
      <c r="AQ969" s="88"/>
      <c r="AR969" s="88"/>
      <c r="AS969" s="88"/>
      <c r="AT969" s="88"/>
      <c r="AU969" s="88"/>
      <c r="AV969" s="88"/>
      <c r="AW969" s="88"/>
      <c r="AX969" s="88"/>
      <c r="AY969" s="88"/>
      <c r="AZ969" s="88"/>
      <c r="BA969" s="88"/>
      <c r="BB969" s="88"/>
      <c r="BC969" s="88"/>
      <c r="BD969" s="88"/>
      <c r="BE969" s="88"/>
    </row>
    <row r="970" spans="43:57" x14ac:dyDescent="0.25">
      <c r="AQ970" s="88"/>
      <c r="AR970" s="88"/>
      <c r="AS970" s="88"/>
      <c r="AT970" s="88"/>
      <c r="AU970" s="88"/>
      <c r="AV970" s="88"/>
      <c r="AW970" s="88"/>
      <c r="AX970" s="88"/>
      <c r="AY970" s="88"/>
      <c r="AZ970" s="88"/>
      <c r="BA970" s="88"/>
      <c r="BB970" s="88"/>
      <c r="BC970" s="88"/>
      <c r="BD970" s="88"/>
      <c r="BE970" s="88"/>
    </row>
    <row r="971" spans="43:57" x14ac:dyDescent="0.25">
      <c r="AQ971" s="88"/>
      <c r="AR971" s="88"/>
      <c r="AS971" s="88"/>
      <c r="AT971" s="88"/>
      <c r="AU971" s="88"/>
      <c r="AV971" s="88"/>
      <c r="AW971" s="88"/>
      <c r="AX971" s="88"/>
      <c r="AY971" s="88"/>
      <c r="AZ971" s="88"/>
      <c r="BA971" s="88"/>
      <c r="BB971" s="88"/>
      <c r="BC971" s="88"/>
      <c r="BD971" s="88"/>
      <c r="BE971" s="88"/>
    </row>
    <row r="972" spans="43:57" x14ac:dyDescent="0.25">
      <c r="AQ972" s="88"/>
      <c r="AR972" s="88"/>
      <c r="AS972" s="88"/>
      <c r="AT972" s="88"/>
      <c r="AU972" s="88"/>
      <c r="AV972" s="88"/>
      <c r="AW972" s="88"/>
      <c r="AX972" s="88"/>
      <c r="AY972" s="88"/>
      <c r="AZ972" s="88"/>
      <c r="BA972" s="88"/>
      <c r="BB972" s="88"/>
      <c r="BC972" s="88"/>
      <c r="BD972" s="88"/>
      <c r="BE972" s="88"/>
    </row>
    <row r="973" spans="43:57" x14ac:dyDescent="0.25">
      <c r="AQ973" s="88"/>
      <c r="AR973" s="88"/>
      <c r="AS973" s="88"/>
      <c r="AT973" s="88"/>
      <c r="AU973" s="88"/>
      <c r="AV973" s="88"/>
      <c r="AW973" s="88"/>
      <c r="AX973" s="88"/>
      <c r="AY973" s="88"/>
      <c r="AZ973" s="88"/>
      <c r="BA973" s="88"/>
      <c r="BB973" s="88"/>
      <c r="BC973" s="88"/>
      <c r="BD973" s="88"/>
      <c r="BE973" s="88"/>
    </row>
    <row r="974" spans="43:57" x14ac:dyDescent="0.25">
      <c r="AQ974" s="88"/>
      <c r="AR974" s="88"/>
      <c r="AS974" s="88"/>
      <c r="AT974" s="88"/>
      <c r="AU974" s="88"/>
      <c r="AV974" s="88"/>
      <c r="AW974" s="88"/>
      <c r="AX974" s="88"/>
      <c r="AY974" s="88"/>
      <c r="AZ974" s="88"/>
      <c r="BA974" s="88"/>
      <c r="BB974" s="88"/>
      <c r="BC974" s="88"/>
      <c r="BD974" s="88"/>
      <c r="BE974" s="88"/>
    </row>
    <row r="975" spans="43:57" x14ac:dyDescent="0.25">
      <c r="AQ975" s="88"/>
      <c r="AR975" s="88"/>
      <c r="AS975" s="88"/>
      <c r="AT975" s="88"/>
      <c r="AU975" s="88"/>
      <c r="AV975" s="88"/>
      <c r="AW975" s="88"/>
      <c r="AX975" s="88"/>
      <c r="AY975" s="88"/>
      <c r="AZ975" s="88"/>
      <c r="BA975" s="88"/>
      <c r="BB975" s="88"/>
      <c r="BC975" s="88"/>
      <c r="BD975" s="88"/>
      <c r="BE975" s="88"/>
    </row>
    <row r="976" spans="43:57" x14ac:dyDescent="0.25">
      <c r="AQ976" s="88"/>
      <c r="AR976" s="88"/>
      <c r="AS976" s="88"/>
      <c r="AT976" s="88"/>
      <c r="AU976" s="88"/>
      <c r="AV976" s="88"/>
      <c r="AW976" s="88"/>
      <c r="AX976" s="88"/>
      <c r="AY976" s="88"/>
      <c r="AZ976" s="88"/>
      <c r="BA976" s="88"/>
      <c r="BB976" s="88"/>
      <c r="BC976" s="88"/>
      <c r="BD976" s="88"/>
      <c r="BE976" s="88"/>
    </row>
    <row r="977" spans="43:57" x14ac:dyDescent="0.25">
      <c r="AQ977" s="88"/>
      <c r="AR977" s="88"/>
      <c r="AS977" s="88"/>
      <c r="AT977" s="88"/>
      <c r="AU977" s="88"/>
      <c r="AV977" s="88"/>
      <c r="AW977" s="88"/>
      <c r="AX977" s="88"/>
      <c r="AY977" s="88"/>
      <c r="AZ977" s="88"/>
      <c r="BA977" s="88"/>
      <c r="BB977" s="88"/>
      <c r="BC977" s="88"/>
      <c r="BD977" s="88"/>
      <c r="BE977" s="88"/>
    </row>
    <row r="978" spans="43:57" x14ac:dyDescent="0.25">
      <c r="AQ978" s="88"/>
      <c r="AR978" s="88"/>
      <c r="AS978" s="88"/>
      <c r="AT978" s="88"/>
      <c r="AU978" s="88"/>
      <c r="AV978" s="88"/>
      <c r="AW978" s="88"/>
      <c r="AX978" s="88"/>
      <c r="AY978" s="88"/>
      <c r="AZ978" s="88"/>
      <c r="BA978" s="88"/>
      <c r="BB978" s="88"/>
      <c r="BC978" s="88"/>
      <c r="BD978" s="88"/>
      <c r="BE978" s="88"/>
    </row>
    <row r="979" spans="43:57" x14ac:dyDescent="0.25">
      <c r="AQ979" s="88"/>
      <c r="AR979" s="88"/>
      <c r="AS979" s="88"/>
      <c r="AT979" s="88"/>
      <c r="AU979" s="88"/>
      <c r="AV979" s="88"/>
      <c r="AW979" s="88"/>
      <c r="AX979" s="88"/>
      <c r="AY979" s="88"/>
      <c r="AZ979" s="88"/>
      <c r="BA979" s="88"/>
      <c r="BB979" s="88"/>
      <c r="BC979" s="88"/>
      <c r="BD979" s="88"/>
      <c r="BE979" s="88"/>
    </row>
    <row r="980" spans="43:57" x14ac:dyDescent="0.25">
      <c r="AQ980" s="88"/>
      <c r="AR980" s="88"/>
      <c r="AS980" s="88"/>
      <c r="AT980" s="88"/>
      <c r="AU980" s="88"/>
      <c r="AV980" s="88"/>
      <c r="AW980" s="88"/>
      <c r="AX980" s="88"/>
      <c r="AY980" s="88"/>
      <c r="AZ980" s="88"/>
      <c r="BA980" s="88"/>
      <c r="BB980" s="88"/>
      <c r="BC980" s="88"/>
      <c r="BD980" s="88"/>
      <c r="BE980" s="88"/>
    </row>
    <row r="981" spans="43:57" x14ac:dyDescent="0.25">
      <c r="AQ981" s="88"/>
      <c r="AR981" s="88"/>
      <c r="AS981" s="88"/>
      <c r="AT981" s="88"/>
      <c r="AU981" s="88"/>
      <c r="AV981" s="88"/>
      <c r="AW981" s="88"/>
      <c r="AX981" s="88"/>
      <c r="AY981" s="88"/>
      <c r="AZ981" s="88"/>
      <c r="BA981" s="88"/>
      <c r="BB981" s="88"/>
      <c r="BC981" s="88"/>
      <c r="BD981" s="88"/>
      <c r="BE981" s="88"/>
    </row>
    <row r="982" spans="43:57" x14ac:dyDescent="0.25">
      <c r="AQ982" s="88"/>
      <c r="AR982" s="88"/>
      <c r="AS982" s="88"/>
      <c r="AT982" s="88"/>
      <c r="AU982" s="88"/>
      <c r="AV982" s="88"/>
      <c r="AW982" s="88"/>
      <c r="AX982" s="88"/>
      <c r="AY982" s="88"/>
      <c r="AZ982" s="88"/>
      <c r="BA982" s="88"/>
      <c r="BB982" s="88"/>
      <c r="BC982" s="88"/>
      <c r="BD982" s="88"/>
      <c r="BE982" s="88"/>
    </row>
    <row r="983" spans="43:57" x14ac:dyDescent="0.25">
      <c r="AQ983" s="88"/>
      <c r="AR983" s="88"/>
      <c r="AS983" s="88"/>
      <c r="AT983" s="88"/>
      <c r="AU983" s="88"/>
      <c r="AV983" s="88"/>
      <c r="AW983" s="88"/>
      <c r="AX983" s="88"/>
      <c r="AY983" s="88"/>
      <c r="AZ983" s="88"/>
      <c r="BA983" s="88"/>
      <c r="BB983" s="88"/>
      <c r="BC983" s="88"/>
      <c r="BD983" s="88"/>
      <c r="BE983" s="88"/>
    </row>
    <row r="984" spans="43:57" x14ac:dyDescent="0.25">
      <c r="AQ984" s="88"/>
      <c r="AR984" s="88"/>
      <c r="AS984" s="88"/>
      <c r="AT984" s="88"/>
      <c r="AU984" s="88"/>
      <c r="AV984" s="88"/>
      <c r="AW984" s="88"/>
      <c r="AX984" s="88"/>
      <c r="AY984" s="88"/>
      <c r="AZ984" s="88"/>
      <c r="BA984" s="88"/>
      <c r="BB984" s="88"/>
      <c r="BC984" s="88"/>
      <c r="BD984" s="88"/>
      <c r="BE984" s="88"/>
    </row>
    <row r="985" spans="43:57" x14ac:dyDescent="0.25">
      <c r="AQ985" s="88"/>
      <c r="AR985" s="88"/>
      <c r="AS985" s="88"/>
      <c r="AT985" s="88"/>
      <c r="AU985" s="88"/>
      <c r="AV985" s="88"/>
      <c r="AW985" s="88"/>
      <c r="AX985" s="88"/>
      <c r="AY985" s="88"/>
      <c r="AZ985" s="88"/>
      <c r="BA985" s="88"/>
      <c r="BB985" s="88"/>
      <c r="BC985" s="88"/>
      <c r="BD985" s="88"/>
      <c r="BE985" s="88"/>
    </row>
    <row r="986" spans="43:57" x14ac:dyDescent="0.25">
      <c r="AQ986" s="88"/>
      <c r="AR986" s="88"/>
      <c r="AS986" s="88"/>
      <c r="AT986" s="88"/>
      <c r="AU986" s="88"/>
      <c r="AV986" s="88"/>
      <c r="AW986" s="88"/>
      <c r="AX986" s="88"/>
      <c r="AY986" s="88"/>
      <c r="AZ986" s="88"/>
      <c r="BA986" s="88"/>
      <c r="BB986" s="88"/>
      <c r="BC986" s="88"/>
      <c r="BD986" s="88"/>
      <c r="BE986" s="88"/>
    </row>
    <row r="987" spans="43:57" x14ac:dyDescent="0.25">
      <c r="AQ987" s="88"/>
      <c r="AR987" s="88"/>
      <c r="AS987" s="88"/>
      <c r="AT987" s="88"/>
      <c r="AU987" s="88"/>
      <c r="AV987" s="88"/>
      <c r="AW987" s="88"/>
      <c r="AX987" s="88"/>
      <c r="AY987" s="88"/>
      <c r="AZ987" s="88"/>
      <c r="BA987" s="88"/>
      <c r="BB987" s="88"/>
      <c r="BC987" s="88"/>
      <c r="BD987" s="88"/>
      <c r="BE987" s="88"/>
    </row>
    <row r="988" spans="43:57" x14ac:dyDescent="0.25">
      <c r="AQ988" s="88"/>
      <c r="AR988" s="88"/>
      <c r="AS988" s="88"/>
      <c r="AT988" s="88"/>
      <c r="AU988" s="88"/>
      <c r="AV988" s="88"/>
      <c r="AW988" s="88"/>
      <c r="AX988" s="88"/>
      <c r="AY988" s="88"/>
      <c r="AZ988" s="88"/>
      <c r="BA988" s="88"/>
      <c r="BB988" s="88"/>
      <c r="BC988" s="88"/>
      <c r="BD988" s="88"/>
      <c r="BE988" s="88"/>
    </row>
    <row r="989" spans="43:57" x14ac:dyDescent="0.25">
      <c r="AQ989" s="88"/>
      <c r="AR989" s="88"/>
      <c r="AS989" s="88"/>
      <c r="AT989" s="88"/>
      <c r="AU989" s="88"/>
      <c r="AV989" s="88"/>
      <c r="AW989" s="88"/>
      <c r="AX989" s="88"/>
      <c r="AY989" s="88"/>
      <c r="AZ989" s="88"/>
      <c r="BA989" s="88"/>
      <c r="BB989" s="88"/>
      <c r="BC989" s="88"/>
      <c r="BD989" s="88"/>
      <c r="BE989" s="88"/>
    </row>
    <row r="990" spans="43:57" x14ac:dyDescent="0.25">
      <c r="AQ990" s="88"/>
      <c r="AR990" s="88"/>
      <c r="AS990" s="88"/>
      <c r="AT990" s="88"/>
      <c r="AU990" s="88"/>
      <c r="AV990" s="88"/>
      <c r="AW990" s="88"/>
      <c r="AX990" s="88"/>
      <c r="AY990" s="88"/>
      <c r="AZ990" s="88"/>
      <c r="BA990" s="88"/>
      <c r="BB990" s="88"/>
      <c r="BC990" s="88"/>
      <c r="BD990" s="88"/>
      <c r="BE990" s="88"/>
    </row>
    <row r="991" spans="43:57" x14ac:dyDescent="0.25">
      <c r="AQ991" s="88"/>
      <c r="AR991" s="88"/>
      <c r="AS991" s="88"/>
      <c r="AT991" s="88"/>
      <c r="AU991" s="88"/>
      <c r="AV991" s="88"/>
      <c r="AW991" s="88"/>
      <c r="AX991" s="88"/>
      <c r="AY991" s="88"/>
      <c r="AZ991" s="88"/>
      <c r="BA991" s="88"/>
      <c r="BB991" s="88"/>
      <c r="BC991" s="88"/>
      <c r="BD991" s="88"/>
      <c r="BE991" s="88"/>
    </row>
    <row r="992" spans="43:57" x14ac:dyDescent="0.25">
      <c r="AQ992" s="88"/>
      <c r="AR992" s="88"/>
      <c r="AS992" s="88"/>
      <c r="AT992" s="88"/>
      <c r="AU992" s="88"/>
      <c r="AV992" s="88"/>
      <c r="AW992" s="88"/>
      <c r="AX992" s="88"/>
      <c r="AY992" s="88"/>
      <c r="AZ992" s="88"/>
      <c r="BA992" s="88"/>
      <c r="BB992" s="88"/>
      <c r="BC992" s="88"/>
      <c r="BD992" s="88"/>
      <c r="BE992" s="88"/>
    </row>
    <row r="993" spans="43:57" x14ac:dyDescent="0.25">
      <c r="AQ993" s="88"/>
      <c r="AR993" s="88"/>
      <c r="AS993" s="88"/>
      <c r="AT993" s="88"/>
      <c r="AU993" s="88"/>
      <c r="AV993" s="88"/>
      <c r="AW993" s="88"/>
      <c r="AX993" s="88"/>
      <c r="AY993" s="88"/>
      <c r="AZ993" s="88"/>
      <c r="BA993" s="88"/>
      <c r="BB993" s="88"/>
      <c r="BC993" s="88"/>
      <c r="BD993" s="88"/>
      <c r="BE993" s="88"/>
    </row>
    <row r="994" spans="43:57" x14ac:dyDescent="0.25">
      <c r="AQ994" s="88"/>
      <c r="AR994" s="88"/>
      <c r="AS994" s="88"/>
      <c r="AT994" s="88"/>
      <c r="AU994" s="88"/>
      <c r="AV994" s="88"/>
      <c r="AW994" s="88"/>
      <c r="AX994" s="88"/>
      <c r="AY994" s="88"/>
      <c r="AZ994" s="88"/>
      <c r="BA994" s="88"/>
      <c r="BB994" s="88"/>
      <c r="BC994" s="88"/>
      <c r="BD994" s="88"/>
      <c r="BE994" s="88"/>
    </row>
    <row r="995" spans="43:57" x14ac:dyDescent="0.25">
      <c r="AQ995" s="88"/>
      <c r="AR995" s="88"/>
      <c r="AS995" s="88"/>
      <c r="AT995" s="88"/>
      <c r="AU995" s="88"/>
      <c r="AV995" s="88"/>
      <c r="AW995" s="88"/>
      <c r="AX995" s="88"/>
      <c r="AY995" s="88"/>
      <c r="AZ995" s="88"/>
      <c r="BA995" s="88"/>
      <c r="BB995" s="88"/>
      <c r="BC995" s="88"/>
      <c r="BD995" s="88"/>
      <c r="BE995" s="88"/>
    </row>
    <row r="996" spans="43:57" x14ac:dyDescent="0.25">
      <c r="AQ996" s="88"/>
      <c r="AR996" s="88"/>
      <c r="AS996" s="88"/>
      <c r="AT996" s="88"/>
      <c r="AU996" s="88"/>
      <c r="AV996" s="88"/>
      <c r="AW996" s="88"/>
      <c r="AX996" s="88"/>
      <c r="AY996" s="88"/>
      <c r="AZ996" s="88"/>
      <c r="BA996" s="88"/>
      <c r="BB996" s="88"/>
      <c r="BC996" s="88"/>
      <c r="BD996" s="88"/>
      <c r="BE996" s="88"/>
    </row>
    <row r="997" spans="43:57" x14ac:dyDescent="0.25">
      <c r="AQ997" s="88"/>
      <c r="AR997" s="88"/>
      <c r="AS997" s="88"/>
      <c r="AT997" s="88"/>
      <c r="AU997" s="88"/>
      <c r="AV997" s="88"/>
      <c r="AW997" s="88"/>
      <c r="AX997" s="88"/>
      <c r="AY997" s="88"/>
      <c r="AZ997" s="88"/>
      <c r="BA997" s="88"/>
      <c r="BB997" s="88"/>
      <c r="BC997" s="88"/>
      <c r="BD997" s="88"/>
      <c r="BE997" s="88"/>
    </row>
    <row r="998" spans="43:57" x14ac:dyDescent="0.25">
      <c r="AQ998" s="88"/>
      <c r="AR998" s="88"/>
      <c r="AS998" s="88"/>
      <c r="AT998" s="88"/>
      <c r="AU998" s="88"/>
      <c r="AV998" s="88"/>
      <c r="AW998" s="88"/>
      <c r="AX998" s="88"/>
      <c r="AY998" s="88"/>
      <c r="AZ998" s="88"/>
      <c r="BA998" s="88"/>
      <c r="BB998" s="88"/>
      <c r="BC998" s="88"/>
      <c r="BD998" s="88"/>
      <c r="BE998" s="88"/>
    </row>
    <row r="999" spans="43:57" x14ac:dyDescent="0.25">
      <c r="AQ999" s="88"/>
      <c r="AR999" s="88"/>
      <c r="AS999" s="88"/>
      <c r="AT999" s="88"/>
      <c r="AU999" s="88"/>
      <c r="AV999" s="88"/>
      <c r="AW999" s="88"/>
      <c r="AX999" s="88"/>
      <c r="AY999" s="88"/>
      <c r="AZ999" s="88"/>
      <c r="BA999" s="88"/>
      <c r="BB999" s="88"/>
      <c r="BC999" s="88"/>
      <c r="BD999" s="88"/>
      <c r="BE999" s="88"/>
    </row>
    <row r="1000" spans="43:57" x14ac:dyDescent="0.25">
      <c r="AQ1000" s="88"/>
      <c r="AR1000" s="88"/>
      <c r="AS1000" s="88"/>
      <c r="AT1000" s="88"/>
      <c r="AU1000" s="88"/>
      <c r="AV1000" s="88"/>
      <c r="AW1000" s="88"/>
      <c r="AX1000" s="88"/>
      <c r="AY1000" s="88"/>
      <c r="AZ1000" s="88"/>
      <c r="BA1000" s="88"/>
      <c r="BB1000" s="88"/>
      <c r="BC1000" s="88"/>
      <c r="BD1000" s="88"/>
      <c r="BE1000" s="88"/>
    </row>
    <row r="1001" spans="43:57" x14ac:dyDescent="0.25">
      <c r="AQ1001" s="88"/>
      <c r="AR1001" s="88"/>
      <c r="AS1001" s="88"/>
      <c r="AT1001" s="88"/>
      <c r="AU1001" s="88"/>
      <c r="AV1001" s="88"/>
      <c r="AW1001" s="88"/>
      <c r="AX1001" s="88"/>
      <c r="AY1001" s="88"/>
      <c r="AZ1001" s="88"/>
      <c r="BA1001" s="88"/>
      <c r="BB1001" s="88"/>
      <c r="BC1001" s="88"/>
      <c r="BD1001" s="88"/>
      <c r="BE1001" s="88"/>
    </row>
    <row r="1002" spans="43:57" x14ac:dyDescent="0.25">
      <c r="AQ1002" s="88"/>
      <c r="AR1002" s="88"/>
      <c r="AS1002" s="88"/>
      <c r="AT1002" s="88"/>
      <c r="AU1002" s="88"/>
      <c r="AV1002" s="88"/>
      <c r="AW1002" s="88"/>
      <c r="AX1002" s="88"/>
      <c r="AY1002" s="88"/>
      <c r="AZ1002" s="88"/>
      <c r="BA1002" s="88"/>
      <c r="BB1002" s="88"/>
      <c r="BC1002" s="88"/>
      <c r="BD1002" s="88"/>
      <c r="BE1002" s="88"/>
    </row>
    <row r="1003" spans="43:57" x14ac:dyDescent="0.25">
      <c r="AQ1003" s="88"/>
      <c r="AR1003" s="88"/>
      <c r="AS1003" s="88"/>
      <c r="AT1003" s="88"/>
      <c r="AU1003" s="88"/>
      <c r="AV1003" s="88"/>
      <c r="AW1003" s="88"/>
      <c r="AX1003" s="88"/>
      <c r="AY1003" s="88"/>
      <c r="AZ1003" s="88"/>
      <c r="BA1003" s="88"/>
      <c r="BB1003" s="88"/>
      <c r="BC1003" s="88"/>
      <c r="BD1003" s="88"/>
      <c r="BE1003" s="88"/>
    </row>
    <row r="1004" spans="43:57" x14ac:dyDescent="0.25">
      <c r="AQ1004" s="88"/>
      <c r="AR1004" s="88"/>
      <c r="AS1004" s="88"/>
      <c r="AT1004" s="88"/>
      <c r="AU1004" s="88"/>
      <c r="AV1004" s="88"/>
      <c r="AW1004" s="88"/>
      <c r="AX1004" s="88"/>
      <c r="AY1004" s="88"/>
      <c r="AZ1004" s="88"/>
      <c r="BA1004" s="88"/>
      <c r="BB1004" s="88"/>
      <c r="BC1004" s="88"/>
      <c r="BD1004" s="88"/>
      <c r="BE1004" s="88"/>
    </row>
    <row r="1005" spans="43:57" x14ac:dyDescent="0.25">
      <c r="AQ1005" s="88"/>
      <c r="AR1005" s="88"/>
      <c r="AS1005" s="88"/>
      <c r="AT1005" s="88"/>
      <c r="AU1005" s="88"/>
      <c r="AV1005" s="88"/>
      <c r="AW1005" s="88"/>
      <c r="AX1005" s="88"/>
      <c r="AY1005" s="88"/>
      <c r="AZ1005" s="88"/>
      <c r="BA1005" s="88"/>
      <c r="BB1005" s="88"/>
      <c r="BC1005" s="88"/>
      <c r="BD1005" s="88"/>
      <c r="BE1005" s="88"/>
    </row>
    <row r="1006" spans="43:57" x14ac:dyDescent="0.25">
      <c r="AQ1006" s="88"/>
      <c r="AR1006" s="88"/>
      <c r="AS1006" s="88"/>
      <c r="AT1006" s="88"/>
      <c r="AU1006" s="88"/>
      <c r="AV1006" s="88"/>
      <c r="AW1006" s="88"/>
      <c r="AX1006" s="88"/>
      <c r="AY1006" s="88"/>
      <c r="AZ1006" s="88"/>
      <c r="BA1006" s="88"/>
      <c r="BB1006" s="88"/>
      <c r="BC1006" s="88"/>
      <c r="BD1006" s="88"/>
      <c r="BE1006" s="88"/>
    </row>
    <row r="1007" spans="43:57" x14ac:dyDescent="0.25">
      <c r="AQ1007" s="88"/>
      <c r="AR1007" s="88"/>
      <c r="AS1007" s="88"/>
      <c r="AT1007" s="88"/>
      <c r="AU1007" s="88"/>
      <c r="AV1007" s="88"/>
      <c r="AW1007" s="88"/>
      <c r="AX1007" s="88"/>
      <c r="AY1007" s="88"/>
      <c r="AZ1007" s="88"/>
      <c r="BA1007" s="88"/>
      <c r="BB1007" s="88"/>
      <c r="BC1007" s="88"/>
      <c r="BD1007" s="88"/>
      <c r="BE1007" s="88"/>
    </row>
    <row r="1008" spans="43:57" x14ac:dyDescent="0.25">
      <c r="AQ1008" s="88"/>
      <c r="AR1008" s="88"/>
      <c r="AS1008" s="88"/>
      <c r="AT1008" s="88"/>
      <c r="AU1008" s="88"/>
      <c r="AV1008" s="88"/>
      <c r="AW1008" s="88"/>
      <c r="AX1008" s="88"/>
      <c r="AY1008" s="88"/>
      <c r="AZ1008" s="88"/>
      <c r="BA1008" s="88"/>
      <c r="BB1008" s="88"/>
      <c r="BC1008" s="88"/>
      <c r="BD1008" s="88"/>
      <c r="BE1008" s="88"/>
    </row>
    <row r="1009" spans="43:57" x14ac:dyDescent="0.25">
      <c r="AQ1009" s="88"/>
      <c r="AR1009" s="88"/>
      <c r="AS1009" s="88"/>
      <c r="AT1009" s="88"/>
      <c r="AU1009" s="88"/>
      <c r="AV1009" s="88"/>
      <c r="AW1009" s="88"/>
      <c r="AX1009" s="88"/>
      <c r="AY1009" s="88"/>
      <c r="AZ1009" s="88"/>
      <c r="BA1009" s="88"/>
      <c r="BB1009" s="88"/>
      <c r="BC1009" s="88"/>
      <c r="BD1009" s="88"/>
      <c r="BE1009" s="88"/>
    </row>
    <row r="1010" spans="43:57" x14ac:dyDescent="0.25">
      <c r="AQ1010" s="88"/>
      <c r="AR1010" s="88"/>
      <c r="AS1010" s="88"/>
      <c r="AT1010" s="88"/>
      <c r="AU1010" s="88"/>
      <c r="AV1010" s="88"/>
      <c r="AW1010" s="88"/>
      <c r="AX1010" s="88"/>
      <c r="AY1010" s="88"/>
      <c r="AZ1010" s="88"/>
      <c r="BA1010" s="88"/>
      <c r="BB1010" s="88"/>
      <c r="BC1010" s="88"/>
      <c r="BD1010" s="88"/>
      <c r="BE1010" s="88"/>
    </row>
    <row r="1011" spans="43:57" x14ac:dyDescent="0.25">
      <c r="AQ1011" s="88"/>
      <c r="AR1011" s="88"/>
      <c r="AS1011" s="88"/>
      <c r="AT1011" s="88"/>
      <c r="AU1011" s="88"/>
      <c r="AV1011" s="88"/>
      <c r="AW1011" s="88"/>
      <c r="AX1011" s="88"/>
      <c r="AY1011" s="88"/>
      <c r="AZ1011" s="88"/>
      <c r="BA1011" s="88"/>
      <c r="BB1011" s="88"/>
      <c r="BC1011" s="88"/>
      <c r="BD1011" s="88"/>
      <c r="BE1011" s="88"/>
    </row>
    <row r="1012" spans="43:57" x14ac:dyDescent="0.25">
      <c r="AQ1012" s="88"/>
      <c r="AR1012" s="88"/>
      <c r="AS1012" s="88"/>
      <c r="AT1012" s="88"/>
      <c r="AU1012" s="88"/>
      <c r="AV1012" s="88"/>
      <c r="AW1012" s="88"/>
      <c r="AX1012" s="88"/>
      <c r="AY1012" s="88"/>
      <c r="AZ1012" s="88"/>
      <c r="BA1012" s="88"/>
      <c r="BB1012" s="88"/>
      <c r="BC1012" s="88"/>
      <c r="BD1012" s="88"/>
      <c r="BE1012" s="88"/>
    </row>
    <row r="1013" spans="43:57" x14ac:dyDescent="0.25">
      <c r="AQ1013" s="88"/>
      <c r="AR1013" s="88"/>
      <c r="AS1013" s="88"/>
      <c r="AT1013" s="88"/>
      <c r="AU1013" s="88"/>
      <c r="AV1013" s="88"/>
      <c r="AW1013" s="88"/>
      <c r="AX1013" s="88"/>
      <c r="AY1013" s="88"/>
      <c r="AZ1013" s="88"/>
      <c r="BA1013" s="88"/>
      <c r="BB1013" s="88"/>
      <c r="BC1013" s="88"/>
      <c r="BD1013" s="88"/>
      <c r="BE1013" s="88"/>
    </row>
    <row r="1014" spans="43:57" x14ac:dyDescent="0.25">
      <c r="AQ1014" s="88"/>
      <c r="AR1014" s="88"/>
      <c r="AS1014" s="88"/>
      <c r="AT1014" s="88"/>
      <c r="AU1014" s="88"/>
      <c r="AV1014" s="88"/>
      <c r="AW1014" s="88"/>
      <c r="AX1014" s="88"/>
      <c r="AY1014" s="88"/>
      <c r="AZ1014" s="88"/>
      <c r="BA1014" s="88"/>
      <c r="BB1014" s="88"/>
      <c r="BC1014" s="88"/>
      <c r="BD1014" s="88"/>
      <c r="BE1014" s="88"/>
    </row>
    <row r="1015" spans="43:57" x14ac:dyDescent="0.25">
      <c r="AQ1015" s="88"/>
      <c r="AR1015" s="88"/>
      <c r="AS1015" s="88"/>
      <c r="AT1015" s="88"/>
      <c r="AU1015" s="88"/>
      <c r="AV1015" s="88"/>
      <c r="AW1015" s="88"/>
      <c r="AX1015" s="88"/>
      <c r="AY1015" s="88"/>
      <c r="AZ1015" s="88"/>
      <c r="BA1015" s="88"/>
      <c r="BB1015" s="88"/>
      <c r="BC1015" s="88"/>
      <c r="BD1015" s="88"/>
      <c r="BE1015" s="88"/>
    </row>
    <row r="1016" spans="43:57" x14ac:dyDescent="0.25">
      <c r="AQ1016" s="88"/>
      <c r="AR1016" s="88"/>
      <c r="AS1016" s="88"/>
      <c r="AT1016" s="88"/>
      <c r="AU1016" s="88"/>
      <c r="AV1016" s="88"/>
      <c r="AW1016" s="88"/>
      <c r="AX1016" s="88"/>
      <c r="AY1016" s="88"/>
      <c r="AZ1016" s="88"/>
      <c r="BA1016" s="88"/>
      <c r="BB1016" s="88"/>
      <c r="BC1016" s="88"/>
      <c r="BD1016" s="88"/>
      <c r="BE1016" s="88"/>
    </row>
    <row r="1017" spans="43:57" x14ac:dyDescent="0.25">
      <c r="AQ1017" s="88"/>
      <c r="AR1017" s="88"/>
      <c r="AS1017" s="88"/>
      <c r="AT1017" s="88"/>
      <c r="AU1017" s="88"/>
      <c r="AV1017" s="88"/>
      <c r="AW1017" s="88"/>
      <c r="AX1017" s="88"/>
      <c r="AY1017" s="88"/>
      <c r="AZ1017" s="88"/>
      <c r="BA1017" s="88"/>
      <c r="BB1017" s="88"/>
      <c r="BC1017" s="88"/>
      <c r="BD1017" s="88"/>
      <c r="BE1017" s="88"/>
    </row>
    <row r="1018" spans="43:57" x14ac:dyDescent="0.25">
      <c r="AQ1018" s="88"/>
      <c r="AR1018" s="88"/>
      <c r="AS1018" s="88"/>
      <c r="AT1018" s="88"/>
      <c r="AU1018" s="88"/>
      <c r="AV1018" s="88"/>
      <c r="AW1018" s="88"/>
      <c r="AX1018" s="88"/>
      <c r="AY1018" s="88"/>
      <c r="AZ1018" s="88"/>
      <c r="BA1018" s="88"/>
      <c r="BB1018" s="88"/>
      <c r="BC1018" s="88"/>
      <c r="BD1018" s="88"/>
      <c r="BE1018" s="88"/>
    </row>
    <row r="1019" spans="43:57" x14ac:dyDescent="0.25">
      <c r="AQ1019" s="88"/>
      <c r="AR1019" s="88"/>
      <c r="AS1019" s="88"/>
      <c r="AT1019" s="88"/>
      <c r="AU1019" s="88"/>
      <c r="AV1019" s="88"/>
      <c r="AW1019" s="88"/>
      <c r="AX1019" s="88"/>
      <c r="AY1019" s="88"/>
      <c r="AZ1019" s="88"/>
      <c r="BA1019" s="88"/>
      <c r="BB1019" s="88"/>
      <c r="BC1019" s="88"/>
      <c r="BD1019" s="88"/>
      <c r="BE1019" s="88"/>
    </row>
    <row r="1020" spans="43:57" x14ac:dyDescent="0.25">
      <c r="AQ1020" s="88"/>
      <c r="AR1020" s="88"/>
      <c r="AS1020" s="88"/>
      <c r="AT1020" s="88"/>
      <c r="AU1020" s="88"/>
      <c r="AV1020" s="88"/>
      <c r="AW1020" s="88"/>
      <c r="AX1020" s="88"/>
      <c r="AY1020" s="88"/>
      <c r="AZ1020" s="88"/>
      <c r="BA1020" s="88"/>
      <c r="BB1020" s="88"/>
      <c r="BC1020" s="88"/>
      <c r="BD1020" s="88"/>
      <c r="BE1020" s="88"/>
    </row>
    <row r="1021" spans="43:57" x14ac:dyDescent="0.25">
      <c r="AQ1021" s="88"/>
      <c r="AR1021" s="88"/>
      <c r="AS1021" s="88"/>
      <c r="AT1021" s="88"/>
      <c r="AU1021" s="88"/>
      <c r="AV1021" s="88"/>
      <c r="AW1021" s="88"/>
      <c r="AX1021" s="88"/>
      <c r="AY1021" s="88"/>
      <c r="AZ1021" s="88"/>
      <c r="BA1021" s="88"/>
      <c r="BB1021" s="88"/>
      <c r="BC1021" s="88"/>
      <c r="BD1021" s="88"/>
      <c r="BE1021" s="88"/>
    </row>
    <row r="1022" spans="43:57" x14ac:dyDescent="0.25">
      <c r="AQ1022" s="88"/>
      <c r="AR1022" s="88"/>
      <c r="AS1022" s="88"/>
      <c r="AT1022" s="88"/>
      <c r="AU1022" s="88"/>
      <c r="AV1022" s="88"/>
      <c r="AW1022" s="88"/>
      <c r="AX1022" s="88"/>
      <c r="AY1022" s="88"/>
      <c r="AZ1022" s="88"/>
      <c r="BA1022" s="88"/>
      <c r="BB1022" s="88"/>
      <c r="BC1022" s="88"/>
      <c r="BD1022" s="88"/>
      <c r="BE1022" s="88"/>
    </row>
    <row r="1023" spans="43:57" x14ac:dyDescent="0.25">
      <c r="AQ1023" s="88"/>
      <c r="AR1023" s="88"/>
      <c r="AS1023" s="88"/>
      <c r="AT1023" s="88"/>
      <c r="AU1023" s="88"/>
      <c r="AV1023" s="88"/>
      <c r="AW1023" s="88"/>
      <c r="AX1023" s="88"/>
      <c r="AY1023" s="88"/>
      <c r="AZ1023" s="88"/>
      <c r="BA1023" s="88"/>
      <c r="BB1023" s="88"/>
      <c r="BC1023" s="88"/>
      <c r="BD1023" s="88"/>
      <c r="BE1023" s="88"/>
    </row>
    <row r="1024" spans="43:57" x14ac:dyDescent="0.25">
      <c r="AQ1024" s="88"/>
      <c r="AR1024" s="88"/>
      <c r="AS1024" s="88"/>
      <c r="AT1024" s="88"/>
      <c r="AU1024" s="88"/>
      <c r="AV1024" s="88"/>
      <c r="AW1024" s="88"/>
      <c r="AX1024" s="88"/>
      <c r="AY1024" s="88"/>
      <c r="AZ1024" s="88"/>
      <c r="BA1024" s="88"/>
      <c r="BB1024" s="88"/>
      <c r="BC1024" s="88"/>
      <c r="BD1024" s="88"/>
      <c r="BE1024" s="88"/>
    </row>
    <row r="1025" spans="43:57" x14ac:dyDescent="0.25">
      <c r="AQ1025" s="88"/>
      <c r="AR1025" s="88"/>
      <c r="AS1025" s="88"/>
      <c r="AT1025" s="88"/>
      <c r="AU1025" s="88"/>
      <c r="AV1025" s="88"/>
      <c r="AW1025" s="88"/>
      <c r="AX1025" s="88"/>
      <c r="AY1025" s="88"/>
      <c r="AZ1025" s="88"/>
      <c r="BA1025" s="88"/>
      <c r="BB1025" s="88"/>
      <c r="BC1025" s="88"/>
      <c r="BD1025" s="88"/>
      <c r="BE1025" s="88"/>
    </row>
    <row r="1026" spans="43:57" x14ac:dyDescent="0.25">
      <c r="AQ1026" s="88"/>
      <c r="AR1026" s="88"/>
      <c r="AS1026" s="88"/>
      <c r="AT1026" s="88"/>
      <c r="AU1026" s="88"/>
      <c r="AV1026" s="88"/>
      <c r="AW1026" s="88"/>
      <c r="AX1026" s="88"/>
      <c r="AY1026" s="88"/>
      <c r="AZ1026" s="88"/>
      <c r="BA1026" s="88"/>
      <c r="BB1026" s="88"/>
      <c r="BC1026" s="88"/>
      <c r="BD1026" s="88"/>
      <c r="BE1026" s="88"/>
    </row>
    <row r="1027" spans="43:57" x14ac:dyDescent="0.25">
      <c r="AQ1027" s="88"/>
      <c r="AR1027" s="88"/>
      <c r="AS1027" s="88"/>
      <c r="AT1027" s="88"/>
      <c r="AU1027" s="88"/>
      <c r="AV1027" s="88"/>
      <c r="AW1027" s="88"/>
      <c r="AX1027" s="88"/>
      <c r="AY1027" s="88"/>
      <c r="AZ1027" s="88"/>
      <c r="BA1027" s="88"/>
      <c r="BB1027" s="88"/>
      <c r="BC1027" s="88"/>
      <c r="BD1027" s="88"/>
      <c r="BE1027" s="88"/>
    </row>
    <row r="1028" spans="43:57" x14ac:dyDescent="0.25">
      <c r="AQ1028" s="88"/>
      <c r="AR1028" s="88"/>
      <c r="AS1028" s="88"/>
      <c r="AT1028" s="88"/>
      <c r="AU1028" s="88"/>
      <c r="AV1028" s="88"/>
      <c r="AW1028" s="88"/>
      <c r="AX1028" s="88"/>
      <c r="AY1028" s="88"/>
      <c r="AZ1028" s="88"/>
      <c r="BA1028" s="88"/>
      <c r="BB1028" s="88"/>
      <c r="BC1028" s="88"/>
      <c r="BD1028" s="88"/>
      <c r="BE1028" s="88"/>
    </row>
    <row r="1029" spans="43:57" x14ac:dyDescent="0.25">
      <c r="AQ1029" s="88"/>
      <c r="AR1029" s="88"/>
      <c r="AS1029" s="88"/>
      <c r="AT1029" s="88"/>
      <c r="AU1029" s="88"/>
      <c r="AV1029" s="88"/>
      <c r="AW1029" s="88"/>
      <c r="AX1029" s="88"/>
      <c r="AY1029" s="88"/>
      <c r="AZ1029" s="88"/>
      <c r="BA1029" s="88"/>
      <c r="BB1029" s="88"/>
      <c r="BC1029" s="88"/>
      <c r="BD1029" s="88"/>
      <c r="BE1029" s="88"/>
    </row>
    <row r="1030" spans="43:57" x14ac:dyDescent="0.25">
      <c r="AQ1030" s="88"/>
      <c r="AR1030" s="88"/>
      <c r="AS1030" s="88"/>
      <c r="AT1030" s="88"/>
      <c r="AU1030" s="88"/>
      <c r="AV1030" s="88"/>
      <c r="AW1030" s="88"/>
      <c r="AX1030" s="88"/>
      <c r="AY1030" s="88"/>
      <c r="AZ1030" s="88"/>
      <c r="BA1030" s="88"/>
      <c r="BB1030" s="88"/>
      <c r="BC1030" s="88"/>
      <c r="BD1030" s="88"/>
      <c r="BE1030" s="88"/>
    </row>
    <row r="1031" spans="43:57" x14ac:dyDescent="0.25">
      <c r="AQ1031" s="88"/>
      <c r="AR1031" s="88"/>
      <c r="AS1031" s="88"/>
      <c r="AT1031" s="88"/>
      <c r="AU1031" s="88"/>
      <c r="AV1031" s="88"/>
      <c r="AW1031" s="88"/>
      <c r="AX1031" s="88"/>
      <c r="AY1031" s="88"/>
      <c r="AZ1031" s="88"/>
      <c r="BA1031" s="88"/>
      <c r="BB1031" s="88"/>
      <c r="BC1031" s="88"/>
      <c r="BD1031" s="88"/>
      <c r="BE1031" s="88"/>
    </row>
    <row r="1032" spans="43:57" x14ac:dyDescent="0.25">
      <c r="AQ1032" s="88"/>
      <c r="AR1032" s="88"/>
      <c r="AS1032" s="88"/>
      <c r="AT1032" s="88"/>
      <c r="AU1032" s="88"/>
      <c r="AV1032" s="88"/>
      <c r="AW1032" s="88"/>
      <c r="AX1032" s="88"/>
      <c r="AY1032" s="88"/>
      <c r="AZ1032" s="88"/>
      <c r="BA1032" s="88"/>
      <c r="BB1032" s="88"/>
      <c r="BC1032" s="88"/>
      <c r="BD1032" s="88"/>
      <c r="BE1032" s="88"/>
    </row>
    <row r="1033" spans="43:57" x14ac:dyDescent="0.25">
      <c r="AQ1033" s="88"/>
      <c r="AR1033" s="88"/>
      <c r="AS1033" s="88"/>
      <c r="AT1033" s="88"/>
      <c r="AU1033" s="88"/>
      <c r="AV1033" s="88"/>
      <c r="AW1033" s="88"/>
      <c r="AX1033" s="88"/>
      <c r="AY1033" s="88"/>
      <c r="AZ1033" s="88"/>
      <c r="BA1033" s="88"/>
      <c r="BB1033" s="88"/>
      <c r="BC1033" s="88"/>
      <c r="BD1033" s="88"/>
      <c r="BE1033" s="88"/>
    </row>
    <row r="1034" spans="43:57" x14ac:dyDescent="0.25">
      <c r="AQ1034" s="88"/>
      <c r="AR1034" s="88"/>
      <c r="AS1034" s="88"/>
      <c r="AT1034" s="88"/>
      <c r="AU1034" s="88"/>
      <c r="AV1034" s="88"/>
      <c r="AW1034" s="88"/>
      <c r="AX1034" s="88"/>
      <c r="AY1034" s="88"/>
      <c r="AZ1034" s="88"/>
      <c r="BA1034" s="88"/>
      <c r="BB1034" s="88"/>
      <c r="BC1034" s="88"/>
      <c r="BD1034" s="88"/>
      <c r="BE1034" s="88"/>
    </row>
    <row r="1035" spans="43:57" x14ac:dyDescent="0.25">
      <c r="AQ1035" s="88"/>
      <c r="AR1035" s="88"/>
      <c r="AS1035" s="88"/>
      <c r="AT1035" s="88"/>
      <c r="AU1035" s="88"/>
      <c r="AV1035" s="88"/>
      <c r="AW1035" s="88"/>
      <c r="AX1035" s="88"/>
      <c r="AY1035" s="88"/>
      <c r="AZ1035" s="88"/>
      <c r="BA1035" s="88"/>
      <c r="BB1035" s="88"/>
      <c r="BC1035" s="88"/>
      <c r="BD1035" s="88"/>
      <c r="BE1035" s="88"/>
    </row>
    <row r="1036" spans="43:57" x14ac:dyDescent="0.25">
      <c r="AQ1036" s="88"/>
      <c r="AR1036" s="88"/>
      <c r="AS1036" s="88"/>
      <c r="AT1036" s="88"/>
      <c r="AU1036" s="88"/>
      <c r="AV1036" s="88"/>
      <c r="AW1036" s="88"/>
      <c r="AX1036" s="88"/>
      <c r="AY1036" s="88"/>
      <c r="AZ1036" s="88"/>
      <c r="BA1036" s="88"/>
      <c r="BB1036" s="88"/>
      <c r="BC1036" s="88"/>
      <c r="BD1036" s="88"/>
      <c r="BE1036" s="88"/>
    </row>
    <row r="1037" spans="43:57" x14ac:dyDescent="0.25">
      <c r="AQ1037" s="88"/>
      <c r="AR1037" s="88"/>
      <c r="AS1037" s="88"/>
      <c r="AT1037" s="88"/>
      <c r="AU1037" s="88"/>
      <c r="AV1037" s="88"/>
      <c r="AW1037" s="88"/>
      <c r="AX1037" s="88"/>
      <c r="AY1037" s="88"/>
      <c r="AZ1037" s="88"/>
      <c r="BA1037" s="88"/>
      <c r="BB1037" s="88"/>
      <c r="BC1037" s="88"/>
      <c r="BD1037" s="88"/>
      <c r="BE1037" s="88"/>
    </row>
    <row r="1038" spans="43:57" x14ac:dyDescent="0.25">
      <c r="AQ1038" s="88"/>
      <c r="AR1038" s="88"/>
      <c r="AS1038" s="88"/>
      <c r="AT1038" s="88"/>
      <c r="AU1038" s="88"/>
      <c r="AV1038" s="88"/>
      <c r="AW1038" s="88"/>
      <c r="AX1038" s="88"/>
      <c r="AY1038" s="88"/>
      <c r="AZ1038" s="88"/>
      <c r="BA1038" s="88"/>
      <c r="BB1038" s="88"/>
      <c r="BC1038" s="88"/>
      <c r="BD1038" s="88"/>
      <c r="BE1038" s="88"/>
    </row>
    <row r="1039" spans="43:57" x14ac:dyDescent="0.25">
      <c r="AQ1039" s="88"/>
      <c r="AR1039" s="88"/>
      <c r="AS1039" s="88"/>
      <c r="AT1039" s="88"/>
      <c r="AU1039" s="88"/>
      <c r="AV1039" s="88"/>
      <c r="AW1039" s="88"/>
      <c r="AX1039" s="88"/>
      <c r="AY1039" s="88"/>
      <c r="AZ1039" s="88"/>
      <c r="BA1039" s="88"/>
      <c r="BB1039" s="88"/>
      <c r="BC1039" s="88"/>
      <c r="BD1039" s="88"/>
      <c r="BE1039" s="88"/>
    </row>
    <row r="1040" spans="43:57" x14ac:dyDescent="0.25">
      <c r="AQ1040" s="88"/>
      <c r="AR1040" s="88"/>
      <c r="AS1040" s="88"/>
      <c r="AT1040" s="88"/>
      <c r="AU1040" s="88"/>
      <c r="AV1040" s="88"/>
      <c r="AW1040" s="88"/>
      <c r="AX1040" s="88"/>
      <c r="AY1040" s="88"/>
      <c r="AZ1040" s="88"/>
      <c r="BA1040" s="88"/>
      <c r="BB1040" s="88"/>
      <c r="BC1040" s="88"/>
      <c r="BD1040" s="88"/>
      <c r="BE1040" s="88"/>
    </row>
    <row r="1041" spans="43:57" x14ac:dyDescent="0.25">
      <c r="AQ1041" s="88"/>
      <c r="AR1041" s="88"/>
      <c r="AS1041" s="88"/>
      <c r="AT1041" s="88"/>
      <c r="AU1041" s="88"/>
      <c r="AV1041" s="88"/>
      <c r="AW1041" s="88"/>
      <c r="AX1041" s="88"/>
      <c r="AY1041" s="88"/>
      <c r="AZ1041" s="88"/>
      <c r="BA1041" s="88"/>
      <c r="BB1041" s="88"/>
      <c r="BC1041" s="88"/>
      <c r="BD1041" s="88"/>
      <c r="BE1041" s="88"/>
    </row>
    <row r="1042" spans="43:57" x14ac:dyDescent="0.25">
      <c r="AQ1042" s="88"/>
      <c r="AR1042" s="88"/>
      <c r="AS1042" s="88"/>
      <c r="AT1042" s="88"/>
      <c r="AU1042" s="88"/>
      <c r="AV1042" s="88"/>
      <c r="AW1042" s="88"/>
      <c r="AX1042" s="88"/>
      <c r="AY1042" s="88"/>
      <c r="AZ1042" s="88"/>
      <c r="BA1042" s="88"/>
      <c r="BB1042" s="88"/>
      <c r="BC1042" s="88"/>
      <c r="BD1042" s="88"/>
      <c r="BE1042" s="88"/>
    </row>
    <row r="1043" spans="43:57" x14ac:dyDescent="0.25">
      <c r="AQ1043" s="88"/>
      <c r="AR1043" s="88"/>
      <c r="AS1043" s="88"/>
      <c r="AT1043" s="88"/>
      <c r="AU1043" s="88"/>
      <c r="AV1043" s="88"/>
      <c r="AW1043" s="88"/>
      <c r="AX1043" s="88"/>
      <c r="AY1043" s="88"/>
      <c r="AZ1043" s="88"/>
      <c r="BA1043" s="88"/>
      <c r="BB1043" s="88"/>
      <c r="BC1043" s="88"/>
      <c r="BD1043" s="88"/>
      <c r="BE1043" s="88"/>
    </row>
    <row r="1044" spans="43:57" x14ac:dyDescent="0.25">
      <c r="AQ1044" s="88"/>
      <c r="AR1044" s="88"/>
      <c r="AS1044" s="88"/>
      <c r="AT1044" s="88"/>
      <c r="AU1044" s="88"/>
      <c r="AV1044" s="88"/>
      <c r="AW1044" s="88"/>
      <c r="AX1044" s="88"/>
      <c r="AY1044" s="88"/>
      <c r="AZ1044" s="88"/>
      <c r="BA1044" s="88"/>
      <c r="BB1044" s="88"/>
      <c r="BC1044" s="88"/>
      <c r="BD1044" s="88"/>
      <c r="BE1044" s="88"/>
    </row>
    <row r="1045" spans="43:57" x14ac:dyDescent="0.25">
      <c r="AQ1045" s="88"/>
      <c r="AR1045" s="88"/>
      <c r="AS1045" s="88"/>
      <c r="AT1045" s="88"/>
      <c r="AU1045" s="88"/>
      <c r="AV1045" s="88"/>
      <c r="AW1045" s="88"/>
      <c r="AX1045" s="88"/>
      <c r="AY1045" s="88"/>
      <c r="AZ1045" s="88"/>
      <c r="BA1045" s="88"/>
      <c r="BB1045" s="88"/>
      <c r="BC1045" s="88"/>
      <c r="BD1045" s="88"/>
      <c r="BE1045" s="88"/>
    </row>
    <row r="1046" spans="43:57" x14ac:dyDescent="0.25">
      <c r="AQ1046" s="88"/>
      <c r="AR1046" s="88"/>
      <c r="AS1046" s="88"/>
      <c r="AT1046" s="88"/>
      <c r="AU1046" s="88"/>
      <c r="AV1046" s="88"/>
      <c r="AW1046" s="88"/>
      <c r="AX1046" s="88"/>
      <c r="AY1046" s="88"/>
      <c r="AZ1046" s="88"/>
      <c r="BA1046" s="88"/>
      <c r="BB1046" s="88"/>
      <c r="BC1046" s="88"/>
      <c r="BD1046" s="88"/>
      <c r="BE1046" s="88"/>
    </row>
    <row r="1047" spans="43:57" x14ac:dyDescent="0.25">
      <c r="AQ1047" s="88"/>
      <c r="AR1047" s="88"/>
      <c r="AS1047" s="88"/>
      <c r="AT1047" s="88"/>
      <c r="AU1047" s="88"/>
      <c r="AV1047" s="88"/>
      <c r="AW1047" s="88"/>
      <c r="AX1047" s="88"/>
      <c r="AY1047" s="88"/>
      <c r="AZ1047" s="88"/>
      <c r="BA1047" s="88"/>
      <c r="BB1047" s="88"/>
      <c r="BC1047" s="88"/>
      <c r="BD1047" s="88"/>
      <c r="BE1047" s="88"/>
    </row>
    <row r="1048" spans="43:57" x14ac:dyDescent="0.25">
      <c r="AQ1048" s="88"/>
      <c r="AR1048" s="88"/>
      <c r="AS1048" s="88"/>
      <c r="AT1048" s="88"/>
      <c r="AU1048" s="88"/>
      <c r="AV1048" s="88"/>
      <c r="AW1048" s="88"/>
      <c r="AX1048" s="88"/>
      <c r="AY1048" s="88"/>
      <c r="AZ1048" s="88"/>
      <c r="BA1048" s="88"/>
      <c r="BB1048" s="88"/>
      <c r="BC1048" s="88"/>
      <c r="BD1048" s="88"/>
      <c r="BE1048" s="88"/>
    </row>
    <row r="1049" spans="43:57" x14ac:dyDescent="0.25">
      <c r="AQ1049" s="88"/>
      <c r="AR1049" s="88"/>
      <c r="AS1049" s="88"/>
      <c r="AT1049" s="88"/>
      <c r="AU1049" s="88"/>
      <c r="AV1049" s="88"/>
      <c r="AW1049" s="88"/>
      <c r="AX1049" s="88"/>
      <c r="AY1049" s="88"/>
      <c r="AZ1049" s="88"/>
      <c r="BA1049" s="88"/>
      <c r="BB1049" s="88"/>
      <c r="BC1049" s="88"/>
      <c r="BD1049" s="88"/>
      <c r="BE1049" s="88"/>
    </row>
    <row r="1050" spans="43:57" x14ac:dyDescent="0.25">
      <c r="AQ1050" s="88"/>
      <c r="AR1050" s="88"/>
      <c r="AS1050" s="88"/>
      <c r="AT1050" s="88"/>
      <c r="AU1050" s="88"/>
      <c r="AV1050" s="88"/>
      <c r="AW1050" s="88"/>
      <c r="AX1050" s="88"/>
      <c r="AY1050" s="88"/>
      <c r="AZ1050" s="88"/>
      <c r="BA1050" s="88"/>
      <c r="BB1050" s="88"/>
      <c r="BC1050" s="88"/>
      <c r="BD1050" s="88"/>
      <c r="BE1050" s="88"/>
    </row>
    <row r="1051" spans="43:57" x14ac:dyDescent="0.25">
      <c r="AQ1051" s="88"/>
      <c r="AR1051" s="88"/>
      <c r="AS1051" s="88"/>
      <c r="AT1051" s="88"/>
      <c r="AU1051" s="88"/>
      <c r="AV1051" s="88"/>
      <c r="AW1051" s="88"/>
      <c r="AX1051" s="88"/>
      <c r="AY1051" s="88"/>
      <c r="AZ1051" s="88"/>
      <c r="BA1051" s="88"/>
      <c r="BB1051" s="88"/>
      <c r="BC1051" s="88"/>
      <c r="BD1051" s="88"/>
      <c r="BE1051" s="88"/>
    </row>
    <row r="1052" spans="43:57" x14ac:dyDescent="0.25">
      <c r="AQ1052" s="88"/>
      <c r="AR1052" s="88"/>
      <c r="AS1052" s="88"/>
      <c r="AT1052" s="88"/>
      <c r="AU1052" s="88"/>
      <c r="AV1052" s="88"/>
      <c r="AW1052" s="88"/>
      <c r="AX1052" s="88"/>
      <c r="AY1052" s="88"/>
      <c r="AZ1052" s="88"/>
      <c r="BA1052" s="88"/>
      <c r="BB1052" s="88"/>
      <c r="BC1052" s="88"/>
      <c r="BD1052" s="88"/>
      <c r="BE1052" s="88"/>
    </row>
    <row r="1053" spans="43:57" x14ac:dyDescent="0.25">
      <c r="AQ1053" s="88"/>
      <c r="AR1053" s="88"/>
      <c r="AS1053" s="88"/>
      <c r="AT1053" s="88"/>
      <c r="AU1053" s="88"/>
      <c r="AV1053" s="88"/>
      <c r="AW1053" s="88"/>
      <c r="AX1053" s="88"/>
      <c r="AY1053" s="88"/>
      <c r="AZ1053" s="88"/>
      <c r="BA1053" s="88"/>
      <c r="BB1053" s="88"/>
      <c r="BC1053" s="88"/>
      <c r="BD1053" s="88"/>
      <c r="BE1053" s="88"/>
    </row>
    <row r="1054" spans="43:57" x14ac:dyDescent="0.25">
      <c r="AQ1054" s="88"/>
      <c r="AR1054" s="88"/>
      <c r="AS1054" s="88"/>
      <c r="AT1054" s="88"/>
      <c r="AU1054" s="88"/>
      <c r="AV1054" s="88"/>
      <c r="AW1054" s="88"/>
      <c r="AX1054" s="88"/>
      <c r="AY1054" s="88"/>
      <c r="AZ1054" s="88"/>
      <c r="BA1054" s="88"/>
      <c r="BB1054" s="88"/>
      <c r="BC1054" s="88"/>
      <c r="BD1054" s="88"/>
      <c r="BE1054" s="88"/>
    </row>
    <row r="1055" spans="43:57" x14ac:dyDescent="0.25">
      <c r="AQ1055" s="88"/>
      <c r="AR1055" s="88"/>
      <c r="AS1055" s="88"/>
      <c r="AT1055" s="88"/>
      <c r="AU1055" s="88"/>
      <c r="AV1055" s="88"/>
      <c r="AW1055" s="88"/>
      <c r="AX1055" s="88"/>
      <c r="AY1055" s="88"/>
      <c r="AZ1055" s="88"/>
      <c r="BA1055" s="88"/>
      <c r="BB1055" s="88"/>
      <c r="BC1055" s="88"/>
      <c r="BD1055" s="88"/>
      <c r="BE1055" s="88"/>
    </row>
    <row r="1056" spans="43:57" x14ac:dyDescent="0.25">
      <c r="AQ1056" s="88"/>
      <c r="AR1056" s="88"/>
      <c r="AS1056" s="88"/>
      <c r="AT1056" s="88"/>
      <c r="AU1056" s="88"/>
      <c r="AV1056" s="88"/>
      <c r="AW1056" s="88"/>
      <c r="AX1056" s="88"/>
      <c r="AY1056" s="88"/>
      <c r="AZ1056" s="88"/>
      <c r="BA1056" s="88"/>
      <c r="BB1056" s="88"/>
      <c r="BC1056" s="88"/>
      <c r="BD1056" s="88"/>
      <c r="BE1056" s="88"/>
    </row>
    <row r="1057" spans="43:57" x14ac:dyDescent="0.25">
      <c r="AQ1057" s="88"/>
      <c r="AR1057" s="88"/>
      <c r="AS1057" s="88"/>
      <c r="AT1057" s="88"/>
      <c r="AU1057" s="88"/>
      <c r="AV1057" s="88"/>
      <c r="AW1057" s="88"/>
      <c r="AX1057" s="88"/>
      <c r="AY1057" s="88"/>
      <c r="AZ1057" s="88"/>
      <c r="BA1057" s="88"/>
      <c r="BB1057" s="88"/>
      <c r="BC1057" s="88"/>
      <c r="BD1057" s="88"/>
      <c r="BE1057" s="88"/>
    </row>
    <row r="1058" spans="43:57" x14ac:dyDescent="0.25">
      <c r="AQ1058" s="88"/>
      <c r="AR1058" s="88"/>
      <c r="AS1058" s="88"/>
      <c r="AT1058" s="88"/>
      <c r="AU1058" s="88"/>
      <c r="AV1058" s="88"/>
      <c r="AW1058" s="88"/>
      <c r="AX1058" s="88"/>
      <c r="AY1058" s="88"/>
      <c r="AZ1058" s="88"/>
      <c r="BA1058" s="88"/>
      <c r="BB1058" s="88"/>
      <c r="BC1058" s="88"/>
      <c r="BD1058" s="88"/>
      <c r="BE1058" s="88"/>
    </row>
    <row r="1059" spans="43:57" x14ac:dyDescent="0.25">
      <c r="AQ1059" s="88"/>
      <c r="AR1059" s="88"/>
      <c r="AS1059" s="88"/>
      <c r="AT1059" s="88"/>
      <c r="AU1059" s="88"/>
      <c r="AV1059" s="88"/>
      <c r="AW1059" s="88"/>
      <c r="AX1059" s="88"/>
      <c r="AY1059" s="88"/>
      <c r="AZ1059" s="88"/>
      <c r="BA1059" s="88"/>
      <c r="BB1059" s="88"/>
      <c r="BC1059" s="88"/>
      <c r="BD1059" s="88"/>
      <c r="BE1059" s="88"/>
    </row>
    <row r="1060" spans="43:57" x14ac:dyDescent="0.25">
      <c r="AQ1060" s="88"/>
      <c r="AR1060" s="88"/>
      <c r="AS1060" s="88"/>
      <c r="AT1060" s="88"/>
      <c r="AU1060" s="88"/>
      <c r="AV1060" s="88"/>
      <c r="AW1060" s="88"/>
      <c r="AX1060" s="88"/>
      <c r="AY1060" s="88"/>
      <c r="AZ1060" s="88"/>
      <c r="BA1060" s="88"/>
      <c r="BB1060" s="88"/>
      <c r="BC1060" s="88"/>
      <c r="BD1060" s="88"/>
      <c r="BE1060" s="88"/>
    </row>
    <row r="1061" spans="43:57" x14ac:dyDescent="0.25">
      <c r="AQ1061" s="88"/>
      <c r="AR1061" s="88"/>
      <c r="AS1061" s="88"/>
      <c r="AT1061" s="88"/>
      <c r="AU1061" s="88"/>
      <c r="AV1061" s="88"/>
      <c r="AW1061" s="88"/>
      <c r="AX1061" s="88"/>
      <c r="AY1061" s="88"/>
      <c r="AZ1061" s="88"/>
      <c r="BA1061" s="88"/>
      <c r="BB1061" s="88"/>
      <c r="BC1061" s="88"/>
      <c r="BD1061" s="88"/>
      <c r="BE1061" s="88"/>
    </row>
    <row r="1062" spans="43:57" x14ac:dyDescent="0.25">
      <c r="AQ1062" s="88"/>
      <c r="AR1062" s="88"/>
      <c r="AS1062" s="88"/>
      <c r="AT1062" s="88"/>
      <c r="AU1062" s="88"/>
      <c r="AV1062" s="88"/>
      <c r="AW1062" s="88"/>
      <c r="AX1062" s="88"/>
      <c r="AY1062" s="88"/>
      <c r="AZ1062" s="88"/>
      <c r="BA1062" s="88"/>
      <c r="BB1062" s="88"/>
      <c r="BC1062" s="88"/>
      <c r="BD1062" s="88"/>
      <c r="BE1062" s="88"/>
    </row>
    <row r="1063" spans="43:57" x14ac:dyDescent="0.25">
      <c r="AQ1063" s="88"/>
      <c r="AR1063" s="88"/>
      <c r="AS1063" s="88"/>
      <c r="AT1063" s="88"/>
      <c r="AU1063" s="88"/>
      <c r="AV1063" s="88"/>
      <c r="AW1063" s="88"/>
      <c r="AX1063" s="88"/>
      <c r="AY1063" s="88"/>
      <c r="AZ1063" s="88"/>
      <c r="BA1063" s="88"/>
      <c r="BB1063" s="88"/>
      <c r="BC1063" s="88"/>
      <c r="BD1063" s="88"/>
      <c r="BE1063" s="88"/>
    </row>
    <row r="1064" spans="43:57" x14ac:dyDescent="0.25">
      <c r="AQ1064" s="88"/>
      <c r="AR1064" s="88"/>
      <c r="AS1064" s="88"/>
      <c r="AT1064" s="88"/>
      <c r="AU1064" s="88"/>
      <c r="AV1064" s="88"/>
      <c r="AW1064" s="88"/>
      <c r="AX1064" s="88"/>
      <c r="AY1064" s="88"/>
      <c r="AZ1064" s="88"/>
      <c r="BA1064" s="88"/>
      <c r="BB1064" s="88"/>
      <c r="BC1064" s="88"/>
      <c r="BD1064" s="88"/>
      <c r="BE1064" s="88"/>
    </row>
    <row r="1065" spans="43:57" x14ac:dyDescent="0.25">
      <c r="AQ1065" s="88"/>
      <c r="AR1065" s="88"/>
      <c r="AS1065" s="88"/>
      <c r="AT1065" s="88"/>
      <c r="AU1065" s="88"/>
      <c r="AV1065" s="88"/>
      <c r="AW1065" s="88"/>
      <c r="AX1065" s="88"/>
      <c r="AY1065" s="88"/>
      <c r="AZ1065" s="88"/>
      <c r="BA1065" s="88"/>
      <c r="BB1065" s="88"/>
      <c r="BC1065" s="88"/>
      <c r="BD1065" s="88"/>
      <c r="BE1065" s="88"/>
    </row>
    <row r="1066" spans="43:57" x14ac:dyDescent="0.25">
      <c r="AQ1066" s="88"/>
      <c r="AR1066" s="88"/>
      <c r="AS1066" s="88"/>
      <c r="AT1066" s="88"/>
      <c r="AU1066" s="88"/>
      <c r="AV1066" s="88"/>
      <c r="AW1066" s="88"/>
      <c r="AX1066" s="88"/>
      <c r="AY1066" s="88"/>
      <c r="AZ1066" s="88"/>
      <c r="BA1066" s="88"/>
      <c r="BB1066" s="88"/>
      <c r="BC1066" s="88"/>
      <c r="BD1066" s="88"/>
      <c r="BE1066" s="88"/>
    </row>
    <row r="1067" spans="43:57" x14ac:dyDescent="0.25">
      <c r="AQ1067" s="88"/>
      <c r="AR1067" s="88"/>
      <c r="AS1067" s="88"/>
      <c r="AT1067" s="88"/>
      <c r="AU1067" s="88"/>
      <c r="AV1067" s="88"/>
      <c r="AW1067" s="88"/>
      <c r="AX1067" s="88"/>
      <c r="AY1067" s="88"/>
      <c r="AZ1067" s="88"/>
      <c r="BA1067" s="88"/>
      <c r="BB1067" s="88"/>
      <c r="BC1067" s="88"/>
      <c r="BD1067" s="88"/>
      <c r="BE1067" s="88"/>
    </row>
    <row r="1068" spans="43:57" x14ac:dyDescent="0.25">
      <c r="AQ1068" s="88"/>
      <c r="AR1068" s="88"/>
      <c r="AS1068" s="88"/>
      <c r="AT1068" s="88"/>
      <c r="AU1068" s="88"/>
      <c r="AV1068" s="88"/>
      <c r="AW1068" s="88"/>
      <c r="AX1068" s="88"/>
      <c r="AY1068" s="88"/>
      <c r="AZ1068" s="88"/>
      <c r="BA1068" s="88"/>
      <c r="BB1068" s="88"/>
      <c r="BC1068" s="88"/>
      <c r="BD1068" s="88"/>
      <c r="BE1068" s="88"/>
    </row>
    <row r="1069" spans="43:57" x14ac:dyDescent="0.25">
      <c r="AQ1069" s="88"/>
      <c r="AR1069" s="88"/>
      <c r="AS1069" s="88"/>
      <c r="AT1069" s="88"/>
      <c r="AU1069" s="88"/>
      <c r="AV1069" s="88"/>
      <c r="AW1069" s="88"/>
      <c r="AX1069" s="88"/>
      <c r="AY1069" s="88"/>
      <c r="AZ1069" s="88"/>
      <c r="BA1069" s="88"/>
      <c r="BB1069" s="88"/>
      <c r="BC1069" s="88"/>
      <c r="BD1069" s="88"/>
      <c r="BE1069" s="88"/>
    </row>
    <row r="1070" spans="43:57" x14ac:dyDescent="0.25">
      <c r="AQ1070" s="88"/>
      <c r="AR1070" s="88"/>
      <c r="AS1070" s="88"/>
      <c r="AT1070" s="88"/>
      <c r="AU1070" s="88"/>
      <c r="AV1070" s="88"/>
      <c r="AW1070" s="88"/>
      <c r="AX1070" s="88"/>
      <c r="AY1070" s="88"/>
      <c r="AZ1070" s="88"/>
      <c r="BA1070" s="88"/>
      <c r="BB1070" s="88"/>
      <c r="BC1070" s="88"/>
      <c r="BD1070" s="88"/>
      <c r="BE1070" s="88"/>
    </row>
    <row r="1071" spans="43:57" x14ac:dyDescent="0.25">
      <c r="AQ1071" s="88"/>
      <c r="AR1071" s="88"/>
      <c r="AS1071" s="88"/>
      <c r="AT1071" s="88"/>
      <c r="AU1071" s="88"/>
      <c r="AV1071" s="88"/>
      <c r="AW1071" s="88"/>
      <c r="AX1071" s="88"/>
      <c r="AY1071" s="88"/>
      <c r="AZ1071" s="88"/>
      <c r="BA1071" s="88"/>
      <c r="BB1071" s="88"/>
      <c r="BC1071" s="88"/>
      <c r="BD1071" s="88"/>
      <c r="BE1071" s="88"/>
    </row>
    <row r="1072" spans="43:57" x14ac:dyDescent="0.25">
      <c r="AQ1072" s="88"/>
      <c r="AR1072" s="88"/>
      <c r="AS1072" s="88"/>
      <c r="AT1072" s="88"/>
      <c r="AU1072" s="88"/>
      <c r="AV1072" s="88"/>
      <c r="AW1072" s="88"/>
      <c r="AX1072" s="88"/>
      <c r="AY1072" s="88"/>
      <c r="AZ1072" s="88"/>
      <c r="BA1072" s="88"/>
      <c r="BB1072" s="88"/>
      <c r="BC1072" s="88"/>
      <c r="BD1072" s="88"/>
      <c r="BE1072" s="88"/>
    </row>
    <row r="1073" spans="43:57" x14ac:dyDescent="0.25">
      <c r="AQ1073" s="88"/>
      <c r="AR1073" s="88"/>
      <c r="AS1073" s="88"/>
      <c r="AT1073" s="88"/>
      <c r="AU1073" s="88"/>
      <c r="AV1073" s="88"/>
      <c r="AW1073" s="88"/>
      <c r="AX1073" s="88"/>
      <c r="AY1073" s="88"/>
      <c r="AZ1073" s="88"/>
      <c r="BA1073" s="88"/>
      <c r="BB1073" s="88"/>
      <c r="BC1073" s="88"/>
      <c r="BD1073" s="88"/>
      <c r="BE1073" s="88"/>
    </row>
    <row r="1074" spans="43:57" x14ac:dyDescent="0.25">
      <c r="AQ1074" s="88"/>
      <c r="AR1074" s="88"/>
      <c r="AS1074" s="88"/>
      <c r="AT1074" s="88"/>
      <c r="AU1074" s="88"/>
      <c r="AV1074" s="88"/>
      <c r="AW1074" s="88"/>
      <c r="AX1074" s="88"/>
      <c r="AY1074" s="88"/>
      <c r="AZ1074" s="88"/>
      <c r="BA1074" s="88"/>
      <c r="BB1074" s="88"/>
      <c r="BC1074" s="88"/>
      <c r="BD1074" s="88"/>
      <c r="BE1074" s="88"/>
    </row>
    <row r="1075" spans="43:57" x14ac:dyDescent="0.25">
      <c r="AQ1075" s="88"/>
      <c r="AR1075" s="88"/>
      <c r="AS1075" s="88"/>
      <c r="AT1075" s="88"/>
      <c r="AU1075" s="88"/>
      <c r="AV1075" s="88"/>
      <c r="AW1075" s="88"/>
      <c r="AX1075" s="88"/>
      <c r="AY1075" s="88"/>
      <c r="AZ1075" s="88"/>
      <c r="BA1075" s="88"/>
      <c r="BB1075" s="88"/>
      <c r="BC1075" s="88"/>
      <c r="BD1075" s="88"/>
      <c r="BE1075" s="88"/>
    </row>
    <row r="1076" spans="43:57" x14ac:dyDescent="0.25">
      <c r="AQ1076" s="88"/>
      <c r="AR1076" s="88"/>
      <c r="AS1076" s="88"/>
      <c r="AT1076" s="88"/>
      <c r="AU1076" s="88"/>
      <c r="AV1076" s="88"/>
      <c r="AW1076" s="88"/>
      <c r="AX1076" s="88"/>
      <c r="AY1076" s="88"/>
      <c r="AZ1076" s="88"/>
      <c r="BA1076" s="88"/>
      <c r="BB1076" s="88"/>
      <c r="BC1076" s="88"/>
      <c r="BD1076" s="88"/>
      <c r="BE1076" s="88"/>
    </row>
    <row r="1077" spans="43:57" x14ac:dyDescent="0.25">
      <c r="AQ1077" s="88"/>
      <c r="AR1077" s="88"/>
      <c r="AS1077" s="88"/>
      <c r="AT1077" s="88"/>
      <c r="AU1077" s="88"/>
      <c r="AV1077" s="88"/>
      <c r="AW1077" s="88"/>
      <c r="AX1077" s="88"/>
      <c r="AY1077" s="88"/>
      <c r="AZ1077" s="88"/>
      <c r="BA1077" s="88"/>
      <c r="BB1077" s="88"/>
      <c r="BC1077" s="88"/>
      <c r="BD1077" s="88"/>
      <c r="BE1077" s="88"/>
    </row>
    <row r="1078" spans="43:57" x14ac:dyDescent="0.25">
      <c r="AQ1078" s="88"/>
      <c r="AR1078" s="88"/>
      <c r="AS1078" s="88"/>
      <c r="AT1078" s="88"/>
      <c r="AU1078" s="88"/>
      <c r="AV1078" s="88"/>
      <c r="AW1078" s="88"/>
      <c r="AX1078" s="88"/>
      <c r="AY1078" s="88"/>
      <c r="AZ1078" s="88"/>
      <c r="BA1078" s="88"/>
      <c r="BB1078" s="88"/>
      <c r="BC1078" s="88"/>
      <c r="BD1078" s="88"/>
      <c r="BE1078" s="88"/>
    </row>
    <row r="1079" spans="43:57" x14ac:dyDescent="0.25">
      <c r="AQ1079" s="88"/>
      <c r="AR1079" s="88"/>
      <c r="AS1079" s="88"/>
      <c r="AT1079" s="88"/>
      <c r="AU1079" s="88"/>
      <c r="AV1079" s="88"/>
      <c r="AW1079" s="88"/>
      <c r="AX1079" s="88"/>
      <c r="AY1079" s="88"/>
      <c r="AZ1079" s="88"/>
      <c r="BA1079" s="88"/>
      <c r="BB1079" s="88"/>
      <c r="BC1079" s="88"/>
      <c r="BD1079" s="88"/>
      <c r="BE1079" s="88"/>
    </row>
    <row r="1080" spans="43:57" x14ac:dyDescent="0.25">
      <c r="AQ1080" s="88"/>
      <c r="AR1080" s="88"/>
      <c r="AS1080" s="88"/>
      <c r="AT1080" s="88"/>
      <c r="AU1080" s="88"/>
      <c r="AV1080" s="88"/>
      <c r="AW1080" s="88"/>
      <c r="AX1080" s="88"/>
      <c r="AY1080" s="88"/>
      <c r="AZ1080" s="88"/>
      <c r="BA1080" s="88"/>
      <c r="BB1080" s="88"/>
      <c r="BC1080" s="88"/>
      <c r="BD1080" s="88"/>
      <c r="BE1080" s="88"/>
    </row>
    <row r="1081" spans="43:57" x14ac:dyDescent="0.25">
      <c r="AQ1081" s="88"/>
      <c r="AR1081" s="88"/>
      <c r="AS1081" s="88"/>
      <c r="AT1081" s="88"/>
      <c r="AU1081" s="88"/>
      <c r="AV1081" s="88"/>
      <c r="AW1081" s="88"/>
      <c r="AX1081" s="88"/>
      <c r="AY1081" s="88"/>
      <c r="AZ1081" s="88"/>
      <c r="BA1081" s="88"/>
      <c r="BB1081" s="88"/>
      <c r="BC1081" s="88"/>
      <c r="BD1081" s="88"/>
      <c r="BE1081" s="88"/>
    </row>
    <row r="1082" spans="43:57" x14ac:dyDescent="0.25">
      <c r="AQ1082" s="88"/>
      <c r="AR1082" s="88"/>
      <c r="AS1082" s="88"/>
      <c r="AT1082" s="88"/>
      <c r="AU1082" s="88"/>
      <c r="AV1082" s="88"/>
      <c r="AW1082" s="88"/>
      <c r="AX1082" s="88"/>
      <c r="AY1082" s="88"/>
      <c r="AZ1082" s="88"/>
      <c r="BA1082" s="88"/>
      <c r="BB1082" s="88"/>
      <c r="BC1082" s="88"/>
      <c r="BD1082" s="88"/>
      <c r="BE1082" s="88"/>
    </row>
    <row r="1083" spans="43:57" x14ac:dyDescent="0.25">
      <c r="AQ1083" s="88"/>
      <c r="AR1083" s="88"/>
      <c r="AS1083" s="88"/>
      <c r="AT1083" s="88"/>
      <c r="AU1083" s="88"/>
      <c r="AV1083" s="88"/>
      <c r="AW1083" s="88"/>
      <c r="AX1083" s="88"/>
      <c r="AY1083" s="88"/>
      <c r="AZ1083" s="88"/>
      <c r="BA1083" s="88"/>
      <c r="BB1083" s="88"/>
      <c r="BC1083" s="88"/>
      <c r="BD1083" s="88"/>
      <c r="BE1083" s="88"/>
    </row>
    <row r="1084" spans="43:57" x14ac:dyDescent="0.25">
      <c r="AQ1084" s="88"/>
      <c r="AR1084" s="88"/>
      <c r="AS1084" s="88"/>
      <c r="AT1084" s="88"/>
      <c r="AU1084" s="88"/>
      <c r="AV1084" s="88"/>
      <c r="AW1084" s="88"/>
      <c r="AX1084" s="88"/>
      <c r="AY1084" s="88"/>
      <c r="AZ1084" s="88"/>
      <c r="BA1084" s="88"/>
      <c r="BB1084" s="88"/>
      <c r="BC1084" s="88"/>
      <c r="BD1084" s="88"/>
      <c r="BE1084" s="88"/>
    </row>
    <row r="1085" spans="43:57" x14ac:dyDescent="0.25">
      <c r="AQ1085" s="88"/>
      <c r="AR1085" s="88"/>
      <c r="AS1085" s="88"/>
      <c r="AT1085" s="88"/>
      <c r="AU1085" s="88"/>
      <c r="AV1085" s="88"/>
      <c r="AW1085" s="88"/>
      <c r="AX1085" s="88"/>
      <c r="AY1085" s="88"/>
      <c r="AZ1085" s="88"/>
      <c r="BA1085" s="88"/>
      <c r="BB1085" s="88"/>
      <c r="BC1085" s="88"/>
      <c r="BD1085" s="88"/>
      <c r="BE1085" s="88"/>
    </row>
    <row r="1086" spans="43:57" x14ac:dyDescent="0.25">
      <c r="AQ1086" s="88"/>
      <c r="AR1086" s="88"/>
      <c r="AS1086" s="88"/>
      <c r="AT1086" s="88"/>
      <c r="AU1086" s="88"/>
      <c r="AV1086" s="88"/>
      <c r="AW1086" s="88"/>
      <c r="AX1086" s="88"/>
      <c r="AY1086" s="88"/>
      <c r="AZ1086" s="88"/>
      <c r="BA1086" s="88"/>
      <c r="BB1086" s="88"/>
      <c r="BC1086" s="88"/>
      <c r="BD1086" s="88"/>
      <c r="BE1086" s="88"/>
    </row>
    <row r="1087" spans="43:57" x14ac:dyDescent="0.25">
      <c r="AQ1087" s="88"/>
      <c r="AR1087" s="88"/>
      <c r="AS1087" s="88"/>
      <c r="AT1087" s="88"/>
      <c r="AU1087" s="88"/>
      <c r="AV1087" s="88"/>
      <c r="AW1087" s="88"/>
      <c r="AX1087" s="88"/>
      <c r="AY1087" s="88"/>
      <c r="AZ1087" s="88"/>
      <c r="BA1087" s="88"/>
      <c r="BB1087" s="88"/>
      <c r="BC1087" s="88"/>
      <c r="BD1087" s="88"/>
      <c r="BE1087" s="88"/>
    </row>
    <row r="1088" spans="43:57" x14ac:dyDescent="0.25">
      <c r="AQ1088" s="88"/>
      <c r="AR1088" s="88"/>
      <c r="AS1088" s="88"/>
      <c r="AT1088" s="88"/>
      <c r="AU1088" s="88"/>
      <c r="AV1088" s="88"/>
      <c r="AW1088" s="88"/>
      <c r="AX1088" s="88"/>
      <c r="AY1088" s="88"/>
      <c r="AZ1088" s="88"/>
      <c r="BA1088" s="88"/>
      <c r="BB1088" s="88"/>
      <c r="BC1088" s="88"/>
      <c r="BD1088" s="88"/>
      <c r="BE1088" s="88"/>
    </row>
    <row r="1089" spans="43:57" x14ac:dyDescent="0.25">
      <c r="AQ1089" s="88"/>
      <c r="AR1089" s="88"/>
      <c r="AS1089" s="88"/>
      <c r="AT1089" s="88"/>
      <c r="AU1089" s="88"/>
      <c r="AV1089" s="88"/>
      <c r="AW1089" s="88"/>
      <c r="AX1089" s="88"/>
      <c r="AY1089" s="88"/>
      <c r="AZ1089" s="88"/>
      <c r="BA1089" s="88"/>
      <c r="BB1089" s="88"/>
      <c r="BC1089" s="88"/>
      <c r="BD1089" s="88"/>
      <c r="BE1089" s="88"/>
    </row>
    <row r="1090" spans="43:57" x14ac:dyDescent="0.25">
      <c r="AQ1090" s="88"/>
      <c r="AR1090" s="88"/>
      <c r="AS1090" s="88"/>
      <c r="AT1090" s="88"/>
      <c r="AU1090" s="88"/>
      <c r="AV1090" s="88"/>
      <c r="AW1090" s="88"/>
      <c r="AX1090" s="88"/>
      <c r="AY1090" s="88"/>
      <c r="AZ1090" s="88"/>
      <c r="BA1090" s="88"/>
      <c r="BB1090" s="88"/>
      <c r="BC1090" s="88"/>
      <c r="BD1090" s="88"/>
      <c r="BE1090" s="88"/>
    </row>
    <row r="1091" spans="43:57" x14ac:dyDescent="0.25">
      <c r="AQ1091" s="88"/>
      <c r="AR1091" s="88"/>
      <c r="AS1091" s="88"/>
      <c r="AT1091" s="88"/>
      <c r="AU1091" s="88"/>
      <c r="AV1091" s="88"/>
      <c r="AW1091" s="88"/>
      <c r="AX1091" s="88"/>
      <c r="AY1091" s="88"/>
      <c r="AZ1091" s="88"/>
      <c r="BA1091" s="88"/>
      <c r="BB1091" s="88"/>
      <c r="BC1091" s="88"/>
      <c r="BD1091" s="88"/>
      <c r="BE1091" s="88"/>
    </row>
    <row r="1092" spans="43:57" x14ac:dyDescent="0.25">
      <c r="AQ1092" s="88"/>
      <c r="AR1092" s="88"/>
      <c r="AS1092" s="88"/>
      <c r="AT1092" s="88"/>
      <c r="AU1092" s="88"/>
      <c r="AV1092" s="88"/>
      <c r="AW1092" s="88"/>
      <c r="AX1092" s="88"/>
      <c r="AY1092" s="88"/>
      <c r="AZ1092" s="88"/>
      <c r="BA1092" s="88"/>
      <c r="BB1092" s="88"/>
      <c r="BC1092" s="88"/>
      <c r="BD1092" s="88"/>
      <c r="BE1092" s="88"/>
    </row>
    <row r="1093" spans="43:57" x14ac:dyDescent="0.25">
      <c r="AQ1093" s="88"/>
      <c r="AR1093" s="88"/>
      <c r="AS1093" s="88"/>
      <c r="AT1093" s="88"/>
      <c r="AU1093" s="88"/>
      <c r="AV1093" s="88"/>
      <c r="AW1093" s="88"/>
      <c r="AX1093" s="88"/>
      <c r="AY1093" s="88"/>
      <c r="AZ1093" s="88"/>
      <c r="BA1093" s="88"/>
      <c r="BB1093" s="88"/>
      <c r="BC1093" s="88"/>
      <c r="BD1093" s="88"/>
      <c r="BE1093" s="88"/>
    </row>
    <row r="1094" spans="43:57" x14ac:dyDescent="0.25">
      <c r="AQ1094" s="88"/>
      <c r="AR1094" s="88"/>
      <c r="AS1094" s="88"/>
      <c r="AT1094" s="88"/>
      <c r="AU1094" s="88"/>
      <c r="AV1094" s="88"/>
      <c r="AW1094" s="88"/>
      <c r="AX1094" s="88"/>
      <c r="AY1094" s="88"/>
      <c r="AZ1094" s="88"/>
      <c r="BA1094" s="88"/>
      <c r="BB1094" s="88"/>
      <c r="BC1094" s="88"/>
      <c r="BD1094" s="88"/>
      <c r="BE1094" s="88"/>
    </row>
    <row r="1095" spans="43:57" x14ac:dyDescent="0.25">
      <c r="AQ1095" s="88"/>
      <c r="AR1095" s="88"/>
      <c r="AS1095" s="88"/>
      <c r="AT1095" s="88"/>
      <c r="AU1095" s="88"/>
      <c r="AV1095" s="88"/>
      <c r="AW1095" s="88"/>
      <c r="AX1095" s="88"/>
      <c r="AY1095" s="88"/>
      <c r="AZ1095" s="88"/>
      <c r="BA1095" s="88"/>
      <c r="BB1095" s="88"/>
      <c r="BC1095" s="88"/>
      <c r="BD1095" s="88"/>
      <c r="BE1095" s="88"/>
    </row>
    <row r="1096" spans="43:57" x14ac:dyDescent="0.25">
      <c r="AQ1096" s="88"/>
      <c r="AR1096" s="88"/>
      <c r="AS1096" s="88"/>
      <c r="AT1096" s="88"/>
      <c r="AU1096" s="88"/>
      <c r="AV1096" s="88"/>
      <c r="AW1096" s="88"/>
      <c r="AX1096" s="88"/>
      <c r="AY1096" s="88"/>
      <c r="AZ1096" s="88"/>
      <c r="BA1096" s="88"/>
      <c r="BB1096" s="88"/>
      <c r="BC1096" s="88"/>
      <c r="BD1096" s="88"/>
      <c r="BE1096" s="88"/>
    </row>
    <row r="1097" spans="43:57" x14ac:dyDescent="0.25">
      <c r="AQ1097" s="88"/>
      <c r="AR1097" s="88"/>
      <c r="AS1097" s="88"/>
      <c r="AT1097" s="88"/>
      <c r="AU1097" s="88"/>
      <c r="AV1097" s="88"/>
      <c r="AW1097" s="88"/>
      <c r="AX1097" s="88"/>
      <c r="AY1097" s="88"/>
      <c r="AZ1097" s="88"/>
      <c r="BA1097" s="88"/>
      <c r="BB1097" s="88"/>
      <c r="BC1097" s="88"/>
      <c r="BD1097" s="88"/>
      <c r="BE1097" s="88"/>
    </row>
    <row r="1098" spans="43:57" x14ac:dyDescent="0.25">
      <c r="AQ1098" s="88"/>
      <c r="AR1098" s="88"/>
      <c r="AS1098" s="88"/>
      <c r="AT1098" s="88"/>
      <c r="AU1098" s="88"/>
      <c r="AV1098" s="88"/>
      <c r="AW1098" s="88"/>
      <c r="AX1098" s="88"/>
      <c r="AY1098" s="88"/>
      <c r="AZ1098" s="88"/>
      <c r="BA1098" s="88"/>
      <c r="BB1098" s="88"/>
      <c r="BC1098" s="88"/>
      <c r="BD1098" s="88"/>
      <c r="BE1098" s="88"/>
    </row>
    <row r="1099" spans="43:57" x14ac:dyDescent="0.25">
      <c r="AQ1099" s="88"/>
      <c r="AR1099" s="88"/>
      <c r="AS1099" s="88"/>
      <c r="AT1099" s="88"/>
      <c r="AU1099" s="88"/>
      <c r="AV1099" s="88"/>
      <c r="AW1099" s="88"/>
      <c r="AX1099" s="88"/>
      <c r="AY1099" s="88"/>
      <c r="AZ1099" s="88"/>
      <c r="BA1099" s="88"/>
      <c r="BB1099" s="88"/>
      <c r="BC1099" s="88"/>
      <c r="BD1099" s="88"/>
      <c r="BE1099" s="88"/>
    </row>
    <row r="1100" spans="43:57" x14ac:dyDescent="0.25">
      <c r="AQ1100" s="88"/>
      <c r="AR1100" s="88"/>
      <c r="AS1100" s="88"/>
      <c r="AT1100" s="88"/>
      <c r="AU1100" s="88"/>
      <c r="AV1100" s="88"/>
      <c r="AW1100" s="88"/>
      <c r="AX1100" s="88"/>
      <c r="AY1100" s="88"/>
      <c r="AZ1100" s="88"/>
      <c r="BA1100" s="88"/>
      <c r="BB1100" s="88"/>
      <c r="BC1100" s="88"/>
      <c r="BD1100" s="88"/>
      <c r="BE1100" s="88"/>
    </row>
    <row r="1101" spans="43:57" x14ac:dyDescent="0.25">
      <c r="AQ1101" s="88"/>
      <c r="AR1101" s="88"/>
      <c r="AS1101" s="88"/>
      <c r="AT1101" s="88"/>
      <c r="AU1101" s="88"/>
      <c r="AV1101" s="88"/>
      <c r="AW1101" s="88"/>
      <c r="AX1101" s="88"/>
      <c r="AY1101" s="88"/>
      <c r="AZ1101" s="88"/>
      <c r="BA1101" s="88"/>
      <c r="BB1101" s="88"/>
      <c r="BC1101" s="88"/>
      <c r="BD1101" s="88"/>
      <c r="BE1101" s="88"/>
    </row>
    <row r="1102" spans="43:57" x14ac:dyDescent="0.25">
      <c r="AQ1102" s="88"/>
      <c r="AR1102" s="88"/>
      <c r="AS1102" s="88"/>
      <c r="AT1102" s="88"/>
      <c r="AU1102" s="88"/>
      <c r="AV1102" s="88"/>
      <c r="AW1102" s="88"/>
      <c r="AX1102" s="88"/>
      <c r="AY1102" s="88"/>
      <c r="AZ1102" s="88"/>
      <c r="BA1102" s="88"/>
      <c r="BB1102" s="88"/>
      <c r="BC1102" s="88"/>
      <c r="BD1102" s="88"/>
      <c r="BE1102" s="88"/>
    </row>
    <row r="1103" spans="43:57" x14ac:dyDescent="0.25">
      <c r="AQ1103" s="88"/>
      <c r="AR1103" s="88"/>
      <c r="AS1103" s="88"/>
      <c r="AT1103" s="88"/>
      <c r="AU1103" s="88"/>
      <c r="AV1103" s="88"/>
      <c r="AW1103" s="88"/>
      <c r="AX1103" s="88"/>
      <c r="AY1103" s="88"/>
      <c r="AZ1103" s="88"/>
      <c r="BA1103" s="88"/>
      <c r="BB1103" s="88"/>
      <c r="BC1103" s="88"/>
      <c r="BD1103" s="88"/>
      <c r="BE1103" s="88"/>
    </row>
    <row r="1104" spans="43:57" x14ac:dyDescent="0.25">
      <c r="AQ1104" s="88"/>
      <c r="AR1104" s="88"/>
      <c r="AS1104" s="88"/>
      <c r="AT1104" s="88"/>
      <c r="AU1104" s="88"/>
      <c r="AV1104" s="88"/>
      <c r="AW1104" s="88"/>
      <c r="AX1104" s="88"/>
      <c r="AY1104" s="88"/>
      <c r="AZ1104" s="88"/>
      <c r="BA1104" s="88"/>
      <c r="BB1104" s="88"/>
      <c r="BC1104" s="88"/>
      <c r="BD1104" s="88"/>
      <c r="BE1104" s="88"/>
    </row>
    <row r="1105" spans="43:57" x14ac:dyDescent="0.25">
      <c r="AQ1105" s="88"/>
      <c r="AR1105" s="88"/>
      <c r="AS1105" s="88"/>
      <c r="AT1105" s="88"/>
      <c r="AU1105" s="88"/>
      <c r="AV1105" s="88"/>
      <c r="AW1105" s="88"/>
      <c r="AX1105" s="88"/>
      <c r="AY1105" s="88"/>
      <c r="AZ1105" s="88"/>
      <c r="BA1105" s="88"/>
      <c r="BB1105" s="88"/>
      <c r="BC1105" s="88"/>
      <c r="BD1105" s="88"/>
      <c r="BE1105" s="88"/>
    </row>
    <row r="1106" spans="43:57" x14ac:dyDescent="0.25">
      <c r="AQ1106" s="88"/>
      <c r="AR1106" s="88"/>
      <c r="AS1106" s="88"/>
      <c r="AT1106" s="88"/>
      <c r="AU1106" s="88"/>
      <c r="AV1106" s="88"/>
      <c r="AW1106" s="88"/>
      <c r="AX1106" s="88"/>
      <c r="AY1106" s="88"/>
      <c r="AZ1106" s="88"/>
      <c r="BA1106" s="88"/>
      <c r="BB1106" s="88"/>
      <c r="BC1106" s="88"/>
      <c r="BD1106" s="88"/>
      <c r="BE1106" s="88"/>
    </row>
    <row r="1107" spans="43:57" x14ac:dyDescent="0.25">
      <c r="AQ1107" s="88"/>
      <c r="AR1107" s="88"/>
      <c r="AS1107" s="88"/>
      <c r="AT1107" s="88"/>
      <c r="AU1107" s="88"/>
      <c r="AV1107" s="88"/>
      <c r="AW1107" s="88"/>
      <c r="AX1107" s="88"/>
      <c r="AY1107" s="88"/>
      <c r="AZ1107" s="88"/>
      <c r="BA1107" s="88"/>
      <c r="BB1107" s="88"/>
      <c r="BC1107" s="88"/>
      <c r="BD1107" s="88"/>
      <c r="BE1107" s="88"/>
    </row>
    <row r="1108" spans="43:57" x14ac:dyDescent="0.25">
      <c r="AQ1108" s="88"/>
      <c r="AR1108" s="88"/>
      <c r="AS1108" s="88"/>
      <c r="AT1108" s="88"/>
      <c r="AU1108" s="88"/>
      <c r="AV1108" s="88"/>
      <c r="AW1108" s="88"/>
      <c r="AX1108" s="88"/>
      <c r="AY1108" s="88"/>
      <c r="AZ1108" s="88"/>
      <c r="BA1108" s="88"/>
      <c r="BB1108" s="88"/>
      <c r="BC1108" s="88"/>
      <c r="BD1108" s="88"/>
      <c r="BE1108" s="88"/>
    </row>
    <row r="1109" spans="43:57" x14ac:dyDescent="0.25">
      <c r="AQ1109" s="88"/>
      <c r="AR1109" s="88"/>
      <c r="AS1109" s="88"/>
      <c r="AT1109" s="88"/>
      <c r="AU1109" s="88"/>
      <c r="AV1109" s="88"/>
      <c r="AW1109" s="88"/>
      <c r="AX1109" s="88"/>
      <c r="AY1109" s="88"/>
      <c r="AZ1109" s="88"/>
      <c r="BA1109" s="88"/>
      <c r="BB1109" s="88"/>
      <c r="BC1109" s="88"/>
      <c r="BD1109" s="88"/>
      <c r="BE1109" s="88"/>
    </row>
    <row r="1110" spans="43:57" x14ac:dyDescent="0.25">
      <c r="AQ1110" s="88"/>
      <c r="AR1110" s="88"/>
      <c r="AS1110" s="88"/>
      <c r="AT1110" s="88"/>
      <c r="AU1110" s="88"/>
      <c r="AV1110" s="88"/>
      <c r="AW1110" s="88"/>
      <c r="AX1110" s="88"/>
      <c r="AY1110" s="88"/>
      <c r="AZ1110" s="88"/>
      <c r="BA1110" s="88"/>
      <c r="BB1110" s="88"/>
      <c r="BC1110" s="88"/>
      <c r="BD1110" s="88"/>
      <c r="BE1110" s="88"/>
    </row>
    <row r="1111" spans="43:57" x14ac:dyDescent="0.25">
      <c r="AQ1111" s="88"/>
      <c r="AR1111" s="88"/>
      <c r="AS1111" s="88"/>
      <c r="AT1111" s="88"/>
      <c r="AU1111" s="88"/>
      <c r="AV1111" s="88"/>
      <c r="AW1111" s="88"/>
      <c r="AX1111" s="88"/>
      <c r="AY1111" s="88"/>
      <c r="AZ1111" s="88"/>
      <c r="BA1111" s="88"/>
      <c r="BB1111" s="88"/>
      <c r="BC1111" s="88"/>
      <c r="BD1111" s="88"/>
      <c r="BE1111" s="88"/>
    </row>
    <row r="1112" spans="43:57" x14ac:dyDescent="0.25">
      <c r="AQ1112" s="88"/>
      <c r="AR1112" s="88"/>
      <c r="AS1112" s="88"/>
      <c r="AT1112" s="88"/>
      <c r="AU1112" s="88"/>
      <c r="AV1112" s="88"/>
      <c r="AW1112" s="88"/>
      <c r="AX1112" s="88"/>
      <c r="AY1112" s="88"/>
      <c r="AZ1112" s="88"/>
      <c r="BA1112" s="88"/>
      <c r="BB1112" s="88"/>
      <c r="BC1112" s="88"/>
      <c r="BD1112" s="88"/>
      <c r="BE1112" s="88"/>
    </row>
    <row r="1113" spans="43:57" x14ac:dyDescent="0.25">
      <c r="AQ1113" s="88"/>
      <c r="AR1113" s="88"/>
      <c r="AS1113" s="88"/>
      <c r="AT1113" s="88"/>
      <c r="AU1113" s="88"/>
      <c r="AV1113" s="88"/>
      <c r="AW1113" s="88"/>
      <c r="AX1113" s="88"/>
      <c r="AY1113" s="88"/>
      <c r="AZ1113" s="88"/>
      <c r="BA1113" s="88"/>
      <c r="BB1113" s="88"/>
      <c r="BC1113" s="88"/>
      <c r="BD1113" s="88"/>
      <c r="BE1113" s="88"/>
    </row>
    <row r="1114" spans="43:57" x14ac:dyDescent="0.25">
      <c r="AQ1114" s="88"/>
      <c r="AR1114" s="88"/>
      <c r="AS1114" s="88"/>
      <c r="AT1114" s="88"/>
      <c r="AU1114" s="88"/>
      <c r="AV1114" s="88"/>
      <c r="AW1114" s="88"/>
      <c r="AX1114" s="88"/>
      <c r="AY1114" s="88"/>
      <c r="AZ1114" s="88"/>
      <c r="BA1114" s="88"/>
      <c r="BB1114" s="88"/>
      <c r="BC1114" s="88"/>
      <c r="BD1114" s="88"/>
      <c r="BE1114" s="88"/>
    </row>
    <row r="1115" spans="43:57" x14ac:dyDescent="0.25">
      <c r="AQ1115" s="88"/>
      <c r="AR1115" s="88"/>
      <c r="AS1115" s="88"/>
      <c r="AT1115" s="88"/>
      <c r="AU1115" s="88"/>
      <c r="AV1115" s="88"/>
      <c r="AW1115" s="88"/>
      <c r="AX1115" s="88"/>
      <c r="AY1115" s="88"/>
      <c r="AZ1115" s="88"/>
      <c r="BA1115" s="88"/>
      <c r="BB1115" s="88"/>
      <c r="BC1115" s="88"/>
      <c r="BD1115" s="88"/>
      <c r="BE1115" s="88"/>
    </row>
    <row r="1116" spans="43:57" x14ac:dyDescent="0.25">
      <c r="AQ1116" s="88"/>
      <c r="AR1116" s="88"/>
      <c r="AS1116" s="88"/>
      <c r="AT1116" s="88"/>
      <c r="AU1116" s="88"/>
      <c r="AV1116" s="88"/>
      <c r="AW1116" s="88"/>
      <c r="AX1116" s="88"/>
      <c r="AY1116" s="88"/>
      <c r="AZ1116" s="88"/>
      <c r="BA1116" s="88"/>
      <c r="BB1116" s="88"/>
      <c r="BC1116" s="88"/>
      <c r="BD1116" s="88"/>
      <c r="BE1116" s="88"/>
    </row>
    <row r="1117" spans="43:57" x14ac:dyDescent="0.25">
      <c r="AQ1117" s="88"/>
      <c r="AR1117" s="88"/>
      <c r="AS1117" s="88"/>
      <c r="AT1117" s="88"/>
      <c r="AU1117" s="88"/>
      <c r="AV1117" s="88"/>
      <c r="AW1117" s="88"/>
      <c r="AX1117" s="88"/>
      <c r="AY1117" s="88"/>
      <c r="AZ1117" s="88"/>
      <c r="BA1117" s="88"/>
      <c r="BB1117" s="88"/>
      <c r="BC1117" s="88"/>
      <c r="BD1117" s="88"/>
      <c r="BE1117" s="88"/>
    </row>
    <row r="1118" spans="43:57" x14ac:dyDescent="0.25">
      <c r="AQ1118" s="88"/>
      <c r="AR1118" s="88"/>
      <c r="AS1118" s="88"/>
      <c r="AT1118" s="88"/>
      <c r="AU1118" s="88"/>
      <c r="AV1118" s="88"/>
      <c r="AW1118" s="88"/>
      <c r="AX1118" s="88"/>
      <c r="AY1118" s="88"/>
      <c r="AZ1118" s="88"/>
      <c r="BA1118" s="88"/>
      <c r="BB1118" s="88"/>
      <c r="BC1118" s="88"/>
      <c r="BD1118" s="88"/>
      <c r="BE1118" s="88"/>
    </row>
    <row r="1119" spans="43:57" x14ac:dyDescent="0.25">
      <c r="AQ1119" s="88"/>
      <c r="AR1119" s="88"/>
      <c r="AS1119" s="88"/>
      <c r="AT1119" s="88"/>
      <c r="AU1119" s="88"/>
      <c r="AV1119" s="88"/>
      <c r="AW1119" s="88"/>
      <c r="AX1119" s="88"/>
      <c r="AY1119" s="88"/>
      <c r="AZ1119" s="88"/>
      <c r="BA1119" s="88"/>
      <c r="BB1119" s="88"/>
      <c r="BC1119" s="88"/>
      <c r="BD1119" s="88"/>
      <c r="BE1119" s="88"/>
    </row>
    <row r="1120" spans="43:57" x14ac:dyDescent="0.25">
      <c r="AQ1120" s="88"/>
      <c r="AR1120" s="88"/>
      <c r="AS1120" s="88"/>
      <c r="AT1120" s="88"/>
      <c r="AU1120" s="88"/>
      <c r="AV1120" s="88"/>
      <c r="AW1120" s="88"/>
      <c r="AX1120" s="88"/>
      <c r="AY1120" s="88"/>
      <c r="AZ1120" s="88"/>
      <c r="BA1120" s="88"/>
      <c r="BB1120" s="88"/>
      <c r="BC1120" s="88"/>
      <c r="BD1120" s="88"/>
      <c r="BE1120" s="88"/>
    </row>
    <row r="1121" spans="43:57" x14ac:dyDescent="0.25">
      <c r="AQ1121" s="88"/>
      <c r="AR1121" s="88"/>
      <c r="AS1121" s="88"/>
      <c r="AT1121" s="88"/>
      <c r="AU1121" s="88"/>
      <c r="AV1121" s="88"/>
      <c r="AW1121" s="88"/>
      <c r="AX1121" s="88"/>
      <c r="AY1121" s="88"/>
      <c r="AZ1121" s="88"/>
      <c r="BA1121" s="88"/>
      <c r="BB1121" s="88"/>
      <c r="BC1121" s="88"/>
      <c r="BD1121" s="88"/>
      <c r="BE1121" s="88"/>
    </row>
    <row r="1122" spans="43:57" x14ac:dyDescent="0.25">
      <c r="AQ1122" s="88"/>
      <c r="AR1122" s="88"/>
      <c r="AS1122" s="88"/>
      <c r="AT1122" s="88"/>
      <c r="AU1122" s="88"/>
      <c r="AV1122" s="88"/>
      <c r="AW1122" s="88"/>
      <c r="AX1122" s="88"/>
      <c r="AY1122" s="88"/>
      <c r="AZ1122" s="88"/>
      <c r="BA1122" s="88"/>
      <c r="BB1122" s="88"/>
      <c r="BC1122" s="88"/>
      <c r="BD1122" s="88"/>
      <c r="BE1122" s="88"/>
    </row>
    <row r="1123" spans="43:57" x14ac:dyDescent="0.25">
      <c r="AQ1123" s="88"/>
      <c r="AR1123" s="88"/>
      <c r="AS1123" s="88"/>
      <c r="AT1123" s="88"/>
      <c r="AU1123" s="88"/>
      <c r="AV1123" s="88"/>
      <c r="AW1123" s="88"/>
      <c r="AX1123" s="88"/>
      <c r="AY1123" s="88"/>
      <c r="AZ1123" s="88"/>
      <c r="BA1123" s="88"/>
      <c r="BB1123" s="88"/>
      <c r="BC1123" s="88"/>
      <c r="BD1123" s="88"/>
      <c r="BE1123" s="88"/>
    </row>
    <row r="1124" spans="43:57" x14ac:dyDescent="0.25">
      <c r="AQ1124" s="88"/>
      <c r="AR1124" s="88"/>
      <c r="AS1124" s="88"/>
      <c r="AT1124" s="88"/>
      <c r="AU1124" s="88"/>
      <c r="AV1124" s="88"/>
      <c r="AW1124" s="88"/>
      <c r="AX1124" s="88"/>
      <c r="AY1124" s="88"/>
      <c r="AZ1124" s="88"/>
      <c r="BA1124" s="88"/>
      <c r="BB1124" s="88"/>
      <c r="BC1124" s="88"/>
      <c r="BD1124" s="88"/>
      <c r="BE1124" s="88"/>
    </row>
    <row r="1125" spans="43:57" x14ac:dyDescent="0.25">
      <c r="AQ1125" s="88"/>
      <c r="AR1125" s="88"/>
      <c r="AS1125" s="88"/>
      <c r="AT1125" s="88"/>
      <c r="AU1125" s="88"/>
      <c r="AV1125" s="88"/>
      <c r="AW1125" s="88"/>
      <c r="AX1125" s="88"/>
      <c r="AY1125" s="88"/>
      <c r="AZ1125" s="88"/>
      <c r="BA1125" s="88"/>
      <c r="BB1125" s="88"/>
      <c r="BC1125" s="88"/>
      <c r="BD1125" s="88"/>
      <c r="BE1125" s="88"/>
    </row>
    <row r="1126" spans="43:57" x14ac:dyDescent="0.25">
      <c r="AQ1126" s="88"/>
      <c r="AR1126" s="88"/>
      <c r="AS1126" s="88"/>
      <c r="AT1126" s="88"/>
      <c r="AU1126" s="88"/>
      <c r="AV1126" s="88"/>
      <c r="AW1126" s="88"/>
      <c r="AX1126" s="88"/>
      <c r="AY1126" s="88"/>
      <c r="AZ1126" s="88"/>
      <c r="BA1126" s="88"/>
      <c r="BB1126" s="88"/>
      <c r="BC1126" s="88"/>
      <c r="BD1126" s="88"/>
      <c r="BE1126" s="88"/>
    </row>
    <row r="1127" spans="43:57" x14ac:dyDescent="0.25">
      <c r="AQ1127" s="88"/>
      <c r="AR1127" s="88"/>
      <c r="AS1127" s="88"/>
      <c r="AT1127" s="88"/>
      <c r="AU1127" s="88"/>
      <c r="AV1127" s="88"/>
      <c r="AW1127" s="88"/>
      <c r="AX1127" s="88"/>
      <c r="AY1127" s="88"/>
      <c r="AZ1127" s="88"/>
      <c r="BA1127" s="88"/>
      <c r="BB1127" s="88"/>
      <c r="BC1127" s="88"/>
      <c r="BD1127" s="88"/>
      <c r="BE1127" s="88"/>
    </row>
    <row r="1128" spans="43:57" x14ac:dyDescent="0.25">
      <c r="AQ1128" s="88"/>
      <c r="AR1128" s="88"/>
      <c r="AS1128" s="88"/>
      <c r="AT1128" s="88"/>
      <c r="AU1128" s="88"/>
      <c r="AV1128" s="88"/>
      <c r="AW1128" s="88"/>
      <c r="AX1128" s="88"/>
      <c r="AY1128" s="88"/>
      <c r="AZ1128" s="88"/>
      <c r="BA1128" s="88"/>
      <c r="BB1128" s="88"/>
      <c r="BC1128" s="88"/>
      <c r="BD1128" s="88"/>
      <c r="BE1128" s="88"/>
    </row>
    <row r="1129" spans="43:57" x14ac:dyDescent="0.25">
      <c r="AQ1129" s="88"/>
      <c r="AR1129" s="88"/>
      <c r="AS1129" s="88"/>
      <c r="AT1129" s="88"/>
      <c r="AU1129" s="88"/>
      <c r="AV1129" s="88"/>
      <c r="AW1129" s="88"/>
      <c r="AX1129" s="88"/>
      <c r="AY1129" s="88"/>
      <c r="AZ1129" s="88"/>
      <c r="BA1129" s="88"/>
      <c r="BB1129" s="88"/>
      <c r="BC1129" s="88"/>
      <c r="BD1129" s="88"/>
      <c r="BE1129" s="88"/>
    </row>
    <row r="1130" spans="43:57" x14ac:dyDescent="0.25">
      <c r="AQ1130" s="88"/>
      <c r="AR1130" s="88"/>
      <c r="AS1130" s="88"/>
      <c r="AT1130" s="88"/>
      <c r="AU1130" s="88"/>
      <c r="AV1130" s="88"/>
      <c r="AW1130" s="88"/>
      <c r="AX1130" s="88"/>
      <c r="AY1130" s="88"/>
      <c r="AZ1130" s="88"/>
      <c r="BA1130" s="88"/>
      <c r="BB1130" s="88"/>
      <c r="BC1130" s="88"/>
      <c r="BD1130" s="88"/>
      <c r="BE1130" s="88"/>
    </row>
    <row r="1131" spans="43:57" x14ac:dyDescent="0.25">
      <c r="AQ1131" s="88"/>
      <c r="AR1131" s="88"/>
      <c r="AS1131" s="88"/>
      <c r="AT1131" s="88"/>
      <c r="AU1131" s="88"/>
      <c r="AV1131" s="88"/>
      <c r="AW1131" s="88"/>
      <c r="AX1131" s="88"/>
      <c r="AY1131" s="88"/>
      <c r="AZ1131" s="88"/>
      <c r="BA1131" s="88"/>
      <c r="BB1131" s="88"/>
      <c r="BC1131" s="88"/>
      <c r="BD1131" s="88"/>
      <c r="BE1131" s="88"/>
    </row>
    <row r="1132" spans="43:57" x14ac:dyDescent="0.25">
      <c r="AQ1132" s="88"/>
      <c r="AR1132" s="88"/>
      <c r="AS1132" s="88"/>
      <c r="AT1132" s="88"/>
      <c r="AU1132" s="88"/>
      <c r="AV1132" s="88"/>
      <c r="AW1132" s="88"/>
      <c r="AX1132" s="88"/>
      <c r="AY1132" s="88"/>
      <c r="AZ1132" s="88"/>
      <c r="BA1132" s="88"/>
      <c r="BB1132" s="88"/>
      <c r="BC1132" s="88"/>
      <c r="BD1132" s="88"/>
      <c r="BE1132" s="88"/>
    </row>
    <row r="1133" spans="43:57" x14ac:dyDescent="0.25">
      <c r="AQ1133" s="88"/>
      <c r="AR1133" s="88"/>
      <c r="AS1133" s="88"/>
      <c r="AT1133" s="88"/>
      <c r="AU1133" s="88"/>
      <c r="AV1133" s="88"/>
      <c r="AW1133" s="88"/>
      <c r="AX1133" s="88"/>
      <c r="AY1133" s="88"/>
      <c r="AZ1133" s="88"/>
      <c r="BA1133" s="88"/>
      <c r="BB1133" s="88"/>
      <c r="BC1133" s="88"/>
      <c r="BD1133" s="88"/>
      <c r="BE1133" s="88"/>
    </row>
    <row r="1134" spans="43:57" x14ac:dyDescent="0.25">
      <c r="AQ1134" s="88"/>
      <c r="AR1134" s="88"/>
      <c r="AS1134" s="88"/>
      <c r="AT1134" s="88"/>
      <c r="AU1134" s="88"/>
      <c r="AV1134" s="88"/>
      <c r="AW1134" s="88"/>
      <c r="AX1134" s="88"/>
      <c r="AY1134" s="88"/>
      <c r="AZ1134" s="88"/>
      <c r="BA1134" s="88"/>
      <c r="BB1134" s="88"/>
      <c r="BC1134" s="88"/>
      <c r="BD1134" s="88"/>
      <c r="BE1134" s="88"/>
    </row>
    <row r="1135" spans="43:57" x14ac:dyDescent="0.25">
      <c r="AQ1135" s="88"/>
      <c r="AR1135" s="88"/>
      <c r="AS1135" s="88"/>
      <c r="AT1135" s="88"/>
      <c r="AU1135" s="88"/>
      <c r="AV1135" s="88"/>
      <c r="AW1135" s="88"/>
      <c r="AX1135" s="88"/>
      <c r="AY1135" s="88"/>
      <c r="AZ1135" s="88"/>
      <c r="BA1135" s="88"/>
      <c r="BB1135" s="88"/>
      <c r="BC1135" s="88"/>
      <c r="BD1135" s="88"/>
      <c r="BE1135" s="88"/>
    </row>
    <row r="1136" spans="43:57" x14ac:dyDescent="0.25">
      <c r="AQ1136" s="88"/>
      <c r="AR1136" s="88"/>
      <c r="AS1136" s="88"/>
      <c r="AT1136" s="88"/>
      <c r="AU1136" s="88"/>
      <c r="AV1136" s="88"/>
      <c r="AW1136" s="88"/>
      <c r="AX1136" s="88"/>
      <c r="AY1136" s="88"/>
      <c r="AZ1136" s="88"/>
      <c r="BA1136" s="88"/>
      <c r="BB1136" s="88"/>
      <c r="BC1136" s="88"/>
      <c r="BD1136" s="88"/>
      <c r="BE1136" s="88"/>
    </row>
    <row r="1137" spans="43:57" x14ac:dyDescent="0.25">
      <c r="AQ1137" s="88"/>
      <c r="AR1137" s="88"/>
      <c r="AS1137" s="88"/>
      <c r="AT1137" s="88"/>
      <c r="AU1137" s="88"/>
      <c r="AV1137" s="88"/>
      <c r="AW1137" s="88"/>
      <c r="AX1137" s="88"/>
      <c r="AY1137" s="88"/>
      <c r="AZ1137" s="88"/>
      <c r="BA1137" s="88"/>
      <c r="BB1137" s="88"/>
      <c r="BC1137" s="88"/>
      <c r="BD1137" s="88"/>
      <c r="BE1137" s="88"/>
    </row>
    <row r="1138" spans="43:57" x14ac:dyDescent="0.25">
      <c r="AQ1138" s="88"/>
      <c r="AR1138" s="88"/>
      <c r="AS1138" s="88"/>
      <c r="AT1138" s="88"/>
      <c r="AU1138" s="88"/>
      <c r="AV1138" s="88"/>
      <c r="AW1138" s="88"/>
      <c r="AX1138" s="88"/>
      <c r="AY1138" s="88"/>
      <c r="AZ1138" s="88"/>
      <c r="BA1138" s="88"/>
      <c r="BB1138" s="88"/>
      <c r="BC1138" s="88"/>
      <c r="BD1138" s="88"/>
      <c r="BE1138" s="88"/>
    </row>
    <row r="1139" spans="43:57" x14ac:dyDescent="0.25">
      <c r="AQ1139" s="88"/>
      <c r="AR1139" s="88"/>
      <c r="AS1139" s="88"/>
      <c r="AT1139" s="88"/>
      <c r="AU1139" s="88"/>
      <c r="AV1139" s="88"/>
      <c r="AW1139" s="88"/>
      <c r="AX1139" s="88"/>
      <c r="AY1139" s="88"/>
      <c r="AZ1139" s="88"/>
      <c r="BA1139" s="88"/>
      <c r="BB1139" s="88"/>
      <c r="BC1139" s="88"/>
      <c r="BD1139" s="88"/>
      <c r="BE1139" s="88"/>
    </row>
    <row r="1140" spans="43:57" x14ac:dyDescent="0.25">
      <c r="AQ1140" s="88"/>
      <c r="AR1140" s="88"/>
      <c r="AS1140" s="88"/>
      <c r="AT1140" s="88"/>
      <c r="AU1140" s="88"/>
      <c r="AV1140" s="88"/>
      <c r="AW1140" s="88"/>
      <c r="AX1140" s="88"/>
      <c r="AY1140" s="88"/>
      <c r="AZ1140" s="88"/>
      <c r="BA1140" s="88"/>
      <c r="BB1140" s="88"/>
      <c r="BC1140" s="88"/>
      <c r="BD1140" s="88"/>
      <c r="BE1140" s="88"/>
    </row>
    <row r="1141" spans="43:57" x14ac:dyDescent="0.25">
      <c r="AQ1141" s="88"/>
      <c r="AR1141" s="88"/>
      <c r="AS1141" s="88"/>
      <c r="AT1141" s="88"/>
      <c r="AU1141" s="88"/>
      <c r="AV1141" s="88"/>
      <c r="AW1141" s="88"/>
      <c r="AX1141" s="88"/>
      <c r="AY1141" s="88"/>
      <c r="AZ1141" s="88"/>
      <c r="BA1141" s="88"/>
      <c r="BB1141" s="88"/>
      <c r="BC1141" s="88"/>
      <c r="BD1141" s="88"/>
      <c r="BE1141" s="88"/>
    </row>
    <row r="1142" spans="43:57" x14ac:dyDescent="0.25">
      <c r="AQ1142" s="88"/>
      <c r="AR1142" s="88"/>
      <c r="AS1142" s="88"/>
      <c r="AT1142" s="88"/>
      <c r="AU1142" s="88"/>
      <c r="AV1142" s="88"/>
      <c r="AW1142" s="88"/>
      <c r="AX1142" s="88"/>
      <c r="AY1142" s="88"/>
      <c r="AZ1142" s="88"/>
      <c r="BA1142" s="88"/>
      <c r="BB1142" s="88"/>
      <c r="BC1142" s="88"/>
      <c r="BD1142" s="88"/>
      <c r="BE1142" s="88"/>
    </row>
    <row r="1143" spans="43:57" x14ac:dyDescent="0.25">
      <c r="AQ1143" s="88"/>
      <c r="AR1143" s="88"/>
      <c r="AS1143" s="88"/>
      <c r="AT1143" s="88"/>
      <c r="AU1143" s="88"/>
      <c r="AV1143" s="88"/>
      <c r="AW1143" s="88"/>
      <c r="AX1143" s="88"/>
      <c r="AY1143" s="88"/>
      <c r="AZ1143" s="88"/>
      <c r="BA1143" s="88"/>
      <c r="BB1143" s="88"/>
      <c r="BC1143" s="88"/>
      <c r="BD1143" s="88"/>
      <c r="BE1143" s="88"/>
    </row>
    <row r="1144" spans="43:57" x14ac:dyDescent="0.25">
      <c r="AQ1144" s="88"/>
      <c r="AR1144" s="88"/>
      <c r="AS1144" s="88"/>
      <c r="AT1144" s="88"/>
      <c r="AU1144" s="88"/>
      <c r="AV1144" s="88"/>
      <c r="AW1144" s="88"/>
      <c r="AX1144" s="88"/>
      <c r="AY1144" s="88"/>
      <c r="AZ1144" s="88"/>
      <c r="BA1144" s="88"/>
      <c r="BB1144" s="88"/>
      <c r="BC1144" s="88"/>
      <c r="BD1144" s="88"/>
      <c r="BE1144" s="88"/>
    </row>
    <row r="1145" spans="43:57" x14ac:dyDescent="0.25">
      <c r="AQ1145" s="88"/>
      <c r="AR1145" s="88"/>
      <c r="AS1145" s="88"/>
      <c r="AT1145" s="88"/>
      <c r="AU1145" s="88"/>
      <c r="AV1145" s="88"/>
      <c r="AW1145" s="88"/>
      <c r="AX1145" s="88"/>
      <c r="AY1145" s="88"/>
      <c r="AZ1145" s="88"/>
      <c r="BA1145" s="88"/>
      <c r="BB1145" s="88"/>
      <c r="BC1145" s="88"/>
      <c r="BD1145" s="88"/>
      <c r="BE1145" s="88"/>
    </row>
    <row r="1146" spans="43:57" x14ac:dyDescent="0.25">
      <c r="AQ1146" s="88"/>
      <c r="AR1146" s="88"/>
      <c r="AS1146" s="88"/>
      <c r="AT1146" s="88"/>
      <c r="AU1146" s="88"/>
      <c r="AV1146" s="88"/>
      <c r="AW1146" s="88"/>
      <c r="AX1146" s="88"/>
      <c r="AY1146" s="88"/>
      <c r="AZ1146" s="88"/>
      <c r="BA1146" s="88"/>
      <c r="BB1146" s="88"/>
      <c r="BC1146" s="88"/>
      <c r="BD1146" s="88"/>
      <c r="BE1146" s="88"/>
    </row>
    <row r="1147" spans="43:57" x14ac:dyDescent="0.25">
      <c r="AQ1147" s="88"/>
      <c r="AR1147" s="88"/>
      <c r="AS1147" s="88"/>
      <c r="AT1147" s="88"/>
      <c r="AU1147" s="88"/>
      <c r="AV1147" s="88"/>
      <c r="AW1147" s="88"/>
      <c r="AX1147" s="88"/>
      <c r="AY1147" s="88"/>
      <c r="AZ1147" s="88"/>
      <c r="BA1147" s="88"/>
      <c r="BB1147" s="88"/>
      <c r="BC1147" s="88"/>
      <c r="BD1147" s="88"/>
      <c r="BE1147" s="88"/>
    </row>
    <row r="1148" spans="43:57" x14ac:dyDescent="0.25">
      <c r="AQ1148" s="88"/>
      <c r="AR1148" s="88"/>
      <c r="AS1148" s="88"/>
      <c r="AT1148" s="88"/>
      <c r="AU1148" s="88"/>
      <c r="AV1148" s="88"/>
      <c r="AW1148" s="88"/>
      <c r="AX1148" s="88"/>
      <c r="AY1148" s="88"/>
      <c r="AZ1148" s="88"/>
      <c r="BA1148" s="88"/>
      <c r="BB1148" s="88"/>
      <c r="BC1148" s="88"/>
      <c r="BD1148" s="88"/>
      <c r="BE1148" s="88"/>
    </row>
    <row r="1149" spans="43:57" x14ac:dyDescent="0.25">
      <c r="AQ1149" s="88"/>
      <c r="AR1149" s="88"/>
      <c r="AS1149" s="88"/>
      <c r="AT1149" s="88"/>
      <c r="AU1149" s="88"/>
      <c r="AV1149" s="88"/>
      <c r="AW1149" s="88"/>
      <c r="AX1149" s="88"/>
      <c r="AY1149" s="88"/>
      <c r="AZ1149" s="88"/>
      <c r="BA1149" s="88"/>
      <c r="BB1149" s="88"/>
      <c r="BC1149" s="88"/>
      <c r="BD1149" s="88"/>
      <c r="BE1149" s="88"/>
    </row>
    <row r="1150" spans="43:57" x14ac:dyDescent="0.25">
      <c r="AQ1150" s="88"/>
      <c r="AR1150" s="88"/>
      <c r="AS1150" s="88"/>
      <c r="AT1150" s="88"/>
      <c r="AU1150" s="88"/>
      <c r="AV1150" s="88"/>
      <c r="AW1150" s="88"/>
      <c r="AX1150" s="88"/>
      <c r="AY1150" s="88"/>
      <c r="AZ1150" s="88"/>
      <c r="BA1150" s="88"/>
      <c r="BB1150" s="88"/>
      <c r="BC1150" s="88"/>
      <c r="BD1150" s="88"/>
      <c r="BE1150" s="88"/>
    </row>
    <row r="1151" spans="43:57" x14ac:dyDescent="0.25">
      <c r="AQ1151" s="88"/>
      <c r="AR1151" s="88"/>
      <c r="AS1151" s="88"/>
      <c r="AT1151" s="88"/>
      <c r="AU1151" s="88"/>
      <c r="AV1151" s="88"/>
      <c r="AW1151" s="88"/>
      <c r="AX1151" s="88"/>
      <c r="AY1151" s="88"/>
      <c r="AZ1151" s="88"/>
      <c r="BA1151" s="88"/>
      <c r="BB1151" s="88"/>
      <c r="BC1151" s="88"/>
      <c r="BD1151" s="88"/>
      <c r="BE1151" s="88"/>
    </row>
    <row r="1152" spans="43:57" x14ac:dyDescent="0.25">
      <c r="AQ1152" s="88"/>
      <c r="AR1152" s="88"/>
      <c r="AS1152" s="88"/>
      <c r="AT1152" s="88"/>
      <c r="AU1152" s="88"/>
      <c r="AV1152" s="88"/>
      <c r="AW1152" s="88"/>
      <c r="AX1152" s="88"/>
      <c r="AY1152" s="88"/>
      <c r="AZ1152" s="88"/>
      <c r="BA1152" s="88"/>
      <c r="BB1152" s="88"/>
      <c r="BC1152" s="88"/>
      <c r="BD1152" s="88"/>
      <c r="BE1152" s="88"/>
    </row>
    <row r="1153" spans="43:57" x14ac:dyDescent="0.25">
      <c r="AQ1153" s="88"/>
      <c r="AR1153" s="88"/>
      <c r="AS1153" s="88"/>
      <c r="AT1153" s="88"/>
      <c r="AU1153" s="88"/>
      <c r="AV1153" s="88"/>
      <c r="AW1153" s="88"/>
      <c r="AX1153" s="88"/>
      <c r="AY1153" s="88"/>
      <c r="AZ1153" s="88"/>
      <c r="BA1153" s="88"/>
      <c r="BB1153" s="88"/>
      <c r="BC1153" s="88"/>
      <c r="BD1153" s="88"/>
      <c r="BE1153" s="88"/>
    </row>
    <row r="1154" spans="43:57" x14ac:dyDescent="0.25">
      <c r="AQ1154" s="88"/>
      <c r="AR1154" s="88"/>
      <c r="AS1154" s="88"/>
      <c r="AT1154" s="88"/>
      <c r="AU1154" s="88"/>
      <c r="AV1154" s="88"/>
      <c r="AW1154" s="88"/>
      <c r="AX1154" s="88"/>
      <c r="AY1154" s="88"/>
      <c r="AZ1154" s="88"/>
      <c r="BA1154" s="88"/>
      <c r="BB1154" s="88"/>
      <c r="BC1154" s="88"/>
      <c r="BD1154" s="88"/>
      <c r="BE1154" s="88"/>
    </row>
    <row r="1155" spans="43:57" x14ac:dyDescent="0.25">
      <c r="AQ1155" s="88"/>
      <c r="AR1155" s="88"/>
      <c r="AS1155" s="88"/>
      <c r="AT1155" s="88"/>
      <c r="AU1155" s="88"/>
      <c r="AV1155" s="88"/>
      <c r="AW1155" s="88"/>
      <c r="AX1155" s="88"/>
      <c r="AY1155" s="88"/>
      <c r="AZ1155" s="88"/>
      <c r="BA1155" s="88"/>
      <c r="BB1155" s="88"/>
      <c r="BC1155" s="88"/>
      <c r="BD1155" s="88"/>
      <c r="BE1155" s="88"/>
    </row>
    <row r="1156" spans="43:57" x14ac:dyDescent="0.25">
      <c r="AQ1156" s="88"/>
      <c r="AR1156" s="88"/>
      <c r="AS1156" s="88"/>
      <c r="AT1156" s="88"/>
      <c r="AU1156" s="88"/>
      <c r="AV1156" s="88"/>
      <c r="AW1156" s="88"/>
      <c r="AX1156" s="88"/>
      <c r="AY1156" s="88"/>
      <c r="AZ1156" s="88"/>
      <c r="BA1156" s="88"/>
      <c r="BB1156" s="88"/>
      <c r="BC1156" s="88"/>
      <c r="BD1156" s="88"/>
      <c r="BE1156" s="88"/>
    </row>
    <row r="1157" spans="43:57" x14ac:dyDescent="0.25">
      <c r="AQ1157" s="88"/>
      <c r="AR1157" s="88"/>
      <c r="AS1157" s="88"/>
      <c r="AT1157" s="88"/>
      <c r="AU1157" s="88"/>
      <c r="AV1157" s="88"/>
      <c r="AW1157" s="88"/>
      <c r="AX1157" s="88"/>
      <c r="AY1157" s="88"/>
      <c r="AZ1157" s="88"/>
      <c r="BA1157" s="88"/>
      <c r="BB1157" s="88"/>
      <c r="BC1157" s="88"/>
      <c r="BD1157" s="88"/>
      <c r="BE1157" s="88"/>
    </row>
    <row r="1158" spans="43:57" x14ac:dyDescent="0.25">
      <c r="AQ1158" s="88"/>
      <c r="AR1158" s="88"/>
      <c r="AS1158" s="88"/>
      <c r="AT1158" s="88"/>
      <c r="AU1158" s="88"/>
      <c r="AV1158" s="88"/>
      <c r="AW1158" s="88"/>
      <c r="AX1158" s="88"/>
      <c r="AY1158" s="88"/>
      <c r="AZ1158" s="88"/>
      <c r="BA1158" s="88"/>
      <c r="BB1158" s="88"/>
      <c r="BC1158" s="88"/>
      <c r="BD1158" s="88"/>
      <c r="BE1158" s="88"/>
    </row>
    <row r="1159" spans="43:57" x14ac:dyDescent="0.25">
      <c r="AQ1159" s="88"/>
      <c r="AR1159" s="88"/>
      <c r="AS1159" s="88"/>
      <c r="AT1159" s="88"/>
      <c r="AU1159" s="88"/>
      <c r="AV1159" s="88"/>
      <c r="AW1159" s="88"/>
      <c r="AX1159" s="88"/>
      <c r="AY1159" s="88"/>
      <c r="AZ1159" s="88"/>
      <c r="BA1159" s="88"/>
      <c r="BB1159" s="88"/>
      <c r="BC1159" s="88"/>
      <c r="BD1159" s="88"/>
      <c r="BE1159" s="88"/>
    </row>
    <row r="1160" spans="43:57" x14ac:dyDescent="0.25">
      <c r="AQ1160" s="88"/>
      <c r="AR1160" s="88"/>
      <c r="AS1160" s="88"/>
      <c r="AT1160" s="88"/>
      <c r="AU1160" s="88"/>
      <c r="AV1160" s="88"/>
      <c r="AW1160" s="88"/>
      <c r="AX1160" s="88"/>
      <c r="AY1160" s="88"/>
      <c r="AZ1160" s="88"/>
      <c r="BA1160" s="88"/>
      <c r="BB1160" s="88"/>
      <c r="BC1160" s="88"/>
      <c r="BD1160" s="88"/>
      <c r="BE1160" s="88"/>
    </row>
    <row r="1161" spans="43:57" x14ac:dyDescent="0.25">
      <c r="AQ1161" s="88"/>
      <c r="AR1161" s="88"/>
      <c r="AS1161" s="88"/>
      <c r="AT1161" s="88"/>
      <c r="AU1161" s="88"/>
      <c r="AV1161" s="88"/>
      <c r="AW1161" s="88"/>
      <c r="AX1161" s="88"/>
      <c r="AY1161" s="88"/>
      <c r="AZ1161" s="88"/>
      <c r="BA1161" s="88"/>
      <c r="BB1161" s="88"/>
      <c r="BC1161" s="88"/>
      <c r="BD1161" s="88"/>
      <c r="BE1161" s="88"/>
    </row>
    <row r="1162" spans="43:57" x14ac:dyDescent="0.25">
      <c r="AQ1162" s="88"/>
      <c r="AR1162" s="88"/>
      <c r="AS1162" s="88"/>
      <c r="AT1162" s="88"/>
      <c r="AU1162" s="88"/>
      <c r="AV1162" s="88"/>
      <c r="AW1162" s="88"/>
      <c r="AX1162" s="88"/>
      <c r="AY1162" s="88"/>
      <c r="AZ1162" s="88"/>
      <c r="BA1162" s="88"/>
      <c r="BB1162" s="88"/>
      <c r="BC1162" s="88"/>
      <c r="BD1162" s="88"/>
      <c r="BE1162" s="88"/>
    </row>
    <row r="1163" spans="43:57" x14ac:dyDescent="0.25">
      <c r="AQ1163" s="88"/>
      <c r="AR1163" s="88"/>
      <c r="AS1163" s="88"/>
      <c r="AT1163" s="88"/>
      <c r="AU1163" s="88"/>
      <c r="AV1163" s="88"/>
      <c r="AW1163" s="88"/>
      <c r="AX1163" s="88"/>
      <c r="AY1163" s="88"/>
      <c r="AZ1163" s="88"/>
      <c r="BA1163" s="88"/>
      <c r="BB1163" s="88"/>
      <c r="BC1163" s="88"/>
      <c r="BD1163" s="88"/>
      <c r="BE1163" s="88"/>
    </row>
    <row r="1164" spans="43:57" x14ac:dyDescent="0.25">
      <c r="AQ1164" s="88"/>
      <c r="AR1164" s="88"/>
      <c r="AS1164" s="88"/>
      <c r="AT1164" s="88"/>
      <c r="AU1164" s="88"/>
      <c r="AV1164" s="88"/>
      <c r="AW1164" s="88"/>
      <c r="AX1164" s="88"/>
      <c r="AY1164" s="88"/>
      <c r="AZ1164" s="88"/>
      <c r="BA1164" s="88"/>
      <c r="BB1164" s="88"/>
      <c r="BC1164" s="88"/>
      <c r="BD1164" s="88"/>
      <c r="BE1164" s="88"/>
    </row>
    <row r="1165" spans="43:57" x14ac:dyDescent="0.25">
      <c r="AQ1165" s="88"/>
      <c r="AR1165" s="88"/>
      <c r="AS1165" s="88"/>
      <c r="AT1165" s="88"/>
      <c r="AU1165" s="88"/>
      <c r="AV1165" s="88"/>
      <c r="AW1165" s="88"/>
      <c r="AX1165" s="88"/>
      <c r="AY1165" s="88"/>
      <c r="AZ1165" s="88"/>
      <c r="BA1165" s="88"/>
      <c r="BB1165" s="88"/>
      <c r="BC1165" s="88"/>
      <c r="BD1165" s="88"/>
      <c r="BE1165" s="88"/>
    </row>
    <row r="1166" spans="43:57" x14ac:dyDescent="0.25">
      <c r="AQ1166" s="88"/>
      <c r="AR1166" s="88"/>
      <c r="AS1166" s="88"/>
      <c r="AT1166" s="88"/>
      <c r="AU1166" s="88"/>
      <c r="AV1166" s="88"/>
      <c r="AW1166" s="88"/>
      <c r="AX1166" s="88"/>
      <c r="AY1166" s="88"/>
      <c r="AZ1166" s="88"/>
      <c r="BA1166" s="88"/>
      <c r="BB1166" s="88"/>
      <c r="BC1166" s="88"/>
      <c r="BD1166" s="88"/>
      <c r="BE1166" s="88"/>
    </row>
    <row r="1167" spans="43:57" x14ac:dyDescent="0.25">
      <c r="AQ1167" s="88"/>
      <c r="AR1167" s="88"/>
      <c r="AS1167" s="88"/>
      <c r="AT1167" s="88"/>
      <c r="AU1167" s="88"/>
      <c r="AV1167" s="88"/>
      <c r="AW1167" s="88"/>
      <c r="AX1167" s="88"/>
      <c r="AY1167" s="88"/>
      <c r="AZ1167" s="88"/>
      <c r="BA1167" s="88"/>
      <c r="BB1167" s="88"/>
      <c r="BC1167" s="88"/>
      <c r="BD1167" s="88"/>
      <c r="BE1167" s="88"/>
    </row>
    <row r="1168" spans="43:57" x14ac:dyDescent="0.25">
      <c r="AQ1168" s="88"/>
      <c r="AR1168" s="88"/>
      <c r="AS1168" s="88"/>
      <c r="AT1168" s="88"/>
      <c r="AU1168" s="88"/>
      <c r="AV1168" s="88"/>
      <c r="AW1168" s="88"/>
      <c r="AX1168" s="88"/>
      <c r="AY1168" s="88"/>
      <c r="AZ1168" s="88"/>
      <c r="BA1168" s="88"/>
      <c r="BB1168" s="88"/>
      <c r="BC1168" s="88"/>
      <c r="BD1168" s="88"/>
      <c r="BE1168" s="88"/>
    </row>
    <row r="1169" spans="43:57" x14ac:dyDescent="0.25">
      <c r="AQ1169" s="88"/>
      <c r="AR1169" s="88"/>
      <c r="AS1169" s="88"/>
      <c r="AT1169" s="88"/>
      <c r="AU1169" s="88"/>
      <c r="AV1169" s="88"/>
      <c r="AW1169" s="88"/>
      <c r="AX1169" s="88"/>
      <c r="AY1169" s="88"/>
      <c r="AZ1169" s="88"/>
      <c r="BA1169" s="88"/>
      <c r="BB1169" s="88"/>
      <c r="BC1169" s="88"/>
      <c r="BD1169" s="88"/>
      <c r="BE1169" s="88"/>
    </row>
    <row r="1170" spans="43:57" x14ac:dyDescent="0.25">
      <c r="AQ1170" s="88"/>
      <c r="AR1170" s="88"/>
      <c r="AS1170" s="88"/>
      <c r="AT1170" s="88"/>
      <c r="AU1170" s="88"/>
      <c r="AV1170" s="88"/>
      <c r="AW1170" s="88"/>
      <c r="AX1170" s="88"/>
      <c r="AY1170" s="88"/>
      <c r="AZ1170" s="88"/>
      <c r="BA1170" s="88"/>
      <c r="BB1170" s="88"/>
      <c r="BC1170" s="88"/>
      <c r="BD1170" s="88"/>
      <c r="BE1170" s="88"/>
    </row>
    <row r="1171" spans="43:57" x14ac:dyDescent="0.25">
      <c r="AQ1171" s="88"/>
      <c r="AR1171" s="88"/>
      <c r="AS1171" s="88"/>
      <c r="AT1171" s="88"/>
      <c r="AU1171" s="88"/>
      <c r="AV1171" s="88"/>
      <c r="AW1171" s="88"/>
      <c r="AX1171" s="88"/>
      <c r="AY1171" s="88"/>
      <c r="AZ1171" s="88"/>
      <c r="BA1171" s="88"/>
      <c r="BB1171" s="88"/>
      <c r="BC1171" s="88"/>
      <c r="BD1171" s="88"/>
      <c r="BE1171" s="88"/>
    </row>
    <row r="1172" spans="43:57" x14ac:dyDescent="0.25">
      <c r="AQ1172" s="88"/>
      <c r="AR1172" s="88"/>
      <c r="AS1172" s="88"/>
      <c r="AT1172" s="88"/>
      <c r="AU1172" s="88"/>
      <c r="AV1172" s="88"/>
      <c r="AW1172" s="88"/>
      <c r="AX1172" s="88"/>
      <c r="AY1172" s="88"/>
      <c r="AZ1172" s="88"/>
      <c r="BA1172" s="88"/>
      <c r="BB1172" s="88"/>
      <c r="BC1172" s="88"/>
      <c r="BD1172" s="88"/>
      <c r="BE1172" s="88"/>
    </row>
    <row r="1173" spans="43:57" x14ac:dyDescent="0.25">
      <c r="AQ1173" s="88"/>
      <c r="AR1173" s="88"/>
      <c r="AS1173" s="88"/>
      <c r="AT1173" s="88"/>
      <c r="AU1173" s="88"/>
      <c r="AV1173" s="88"/>
      <c r="AW1173" s="88"/>
      <c r="AX1173" s="88"/>
      <c r="AY1173" s="88"/>
      <c r="AZ1173" s="88"/>
      <c r="BA1173" s="88"/>
      <c r="BB1173" s="88"/>
      <c r="BC1173" s="88"/>
      <c r="BD1173" s="88"/>
      <c r="BE1173" s="88"/>
    </row>
    <row r="1174" spans="43:57" x14ac:dyDescent="0.25">
      <c r="AQ1174" s="88"/>
      <c r="AR1174" s="88"/>
      <c r="AS1174" s="88"/>
      <c r="AT1174" s="88"/>
      <c r="AU1174" s="88"/>
      <c r="AV1174" s="88"/>
      <c r="AW1174" s="88"/>
      <c r="AX1174" s="88"/>
      <c r="AY1174" s="88"/>
      <c r="AZ1174" s="88"/>
      <c r="BA1174" s="88"/>
      <c r="BB1174" s="88"/>
      <c r="BC1174" s="88"/>
      <c r="BD1174" s="88"/>
      <c r="BE1174" s="88"/>
    </row>
    <row r="1175" spans="43:57" x14ac:dyDescent="0.25">
      <c r="AQ1175" s="88"/>
      <c r="AR1175" s="88"/>
      <c r="AS1175" s="88"/>
      <c r="AT1175" s="88"/>
      <c r="AU1175" s="88"/>
      <c r="AV1175" s="88"/>
      <c r="AW1175" s="88"/>
      <c r="AX1175" s="88"/>
      <c r="AY1175" s="88"/>
      <c r="AZ1175" s="88"/>
      <c r="BA1175" s="88"/>
      <c r="BB1175" s="88"/>
      <c r="BC1175" s="88"/>
      <c r="BD1175" s="88"/>
      <c r="BE1175" s="88"/>
    </row>
    <row r="1176" spans="43:57" x14ac:dyDescent="0.25">
      <c r="AQ1176" s="88"/>
      <c r="AR1176" s="88"/>
      <c r="AS1176" s="88"/>
      <c r="AT1176" s="88"/>
      <c r="AU1176" s="88"/>
      <c r="AV1176" s="88"/>
      <c r="AW1176" s="88"/>
      <c r="AX1176" s="88"/>
      <c r="AY1176" s="88"/>
      <c r="AZ1176" s="88"/>
      <c r="BA1176" s="88"/>
      <c r="BB1176" s="88"/>
      <c r="BC1176" s="88"/>
      <c r="BD1176" s="88"/>
      <c r="BE1176" s="88"/>
    </row>
    <row r="1177" spans="43:57" x14ac:dyDescent="0.25">
      <c r="AQ1177" s="88"/>
      <c r="AR1177" s="88"/>
      <c r="AS1177" s="88"/>
      <c r="AT1177" s="88"/>
      <c r="AU1177" s="88"/>
      <c r="AV1177" s="88"/>
      <c r="AW1177" s="88"/>
      <c r="AX1177" s="88"/>
      <c r="AY1177" s="88"/>
      <c r="AZ1177" s="88"/>
      <c r="BA1177" s="88"/>
      <c r="BB1177" s="88"/>
      <c r="BC1177" s="88"/>
      <c r="BD1177" s="88"/>
      <c r="BE1177" s="88"/>
    </row>
    <row r="1178" spans="43:57" x14ac:dyDescent="0.25">
      <c r="AQ1178" s="88"/>
      <c r="AR1178" s="88"/>
      <c r="AS1178" s="88"/>
      <c r="AT1178" s="88"/>
      <c r="AU1178" s="88"/>
      <c r="AV1178" s="88"/>
      <c r="AW1178" s="88"/>
      <c r="AX1178" s="88"/>
      <c r="AY1178" s="88"/>
      <c r="AZ1178" s="88"/>
      <c r="BA1178" s="88"/>
      <c r="BB1178" s="88"/>
      <c r="BC1178" s="88"/>
      <c r="BD1178" s="88"/>
      <c r="BE1178" s="88"/>
    </row>
    <row r="1179" spans="43:57" x14ac:dyDescent="0.25">
      <c r="AQ1179" s="88"/>
      <c r="AR1179" s="88"/>
      <c r="AS1179" s="88"/>
      <c r="AT1179" s="88"/>
      <c r="AU1179" s="88"/>
      <c r="AV1179" s="88"/>
      <c r="AW1179" s="88"/>
      <c r="AX1179" s="88"/>
      <c r="AY1179" s="88"/>
      <c r="AZ1179" s="88"/>
      <c r="BA1179" s="88"/>
      <c r="BB1179" s="88"/>
      <c r="BC1179" s="88"/>
      <c r="BD1179" s="88"/>
      <c r="BE1179" s="88"/>
    </row>
    <row r="1180" spans="43:57" x14ac:dyDescent="0.25">
      <c r="AQ1180" s="88"/>
      <c r="AR1180" s="88"/>
      <c r="AS1180" s="88"/>
      <c r="AT1180" s="88"/>
      <c r="AU1180" s="88"/>
      <c r="AV1180" s="88"/>
      <c r="AW1180" s="88"/>
      <c r="AX1180" s="88"/>
      <c r="AY1180" s="88"/>
      <c r="AZ1180" s="88"/>
      <c r="BA1180" s="88"/>
      <c r="BB1180" s="88"/>
      <c r="BC1180" s="88"/>
      <c r="BD1180" s="88"/>
      <c r="BE1180" s="88"/>
    </row>
    <row r="1181" spans="43:57" x14ac:dyDescent="0.25">
      <c r="AQ1181" s="88"/>
      <c r="AR1181" s="88"/>
      <c r="AS1181" s="88"/>
      <c r="AT1181" s="88"/>
      <c r="AU1181" s="88"/>
      <c r="AV1181" s="88"/>
      <c r="AW1181" s="88"/>
      <c r="AX1181" s="88"/>
      <c r="AY1181" s="88"/>
      <c r="AZ1181" s="88"/>
      <c r="BA1181" s="88"/>
      <c r="BB1181" s="88"/>
      <c r="BC1181" s="88"/>
      <c r="BD1181" s="88"/>
      <c r="BE1181" s="88"/>
    </row>
    <row r="1182" spans="43:57" x14ac:dyDescent="0.25">
      <c r="AQ1182" s="88"/>
      <c r="AR1182" s="88"/>
      <c r="AS1182" s="88"/>
      <c r="AT1182" s="88"/>
      <c r="AU1182" s="88"/>
      <c r="AV1182" s="88"/>
      <c r="AW1182" s="88"/>
      <c r="AX1182" s="88"/>
      <c r="AY1182" s="88"/>
      <c r="AZ1182" s="88"/>
      <c r="BA1182" s="88"/>
      <c r="BB1182" s="88"/>
      <c r="BC1182" s="88"/>
      <c r="BD1182" s="88"/>
      <c r="BE1182" s="88"/>
    </row>
    <row r="1183" spans="43:57" x14ac:dyDescent="0.25">
      <c r="AQ1183" s="88"/>
      <c r="AR1183" s="88"/>
      <c r="AS1183" s="88"/>
      <c r="AT1183" s="88"/>
      <c r="AU1183" s="88"/>
      <c r="AV1183" s="88"/>
      <c r="AW1183" s="88"/>
      <c r="AX1183" s="88"/>
      <c r="AY1183" s="88"/>
      <c r="AZ1183" s="88"/>
      <c r="BA1183" s="88"/>
      <c r="BB1183" s="88"/>
      <c r="BC1183" s="88"/>
      <c r="BD1183" s="88"/>
      <c r="BE1183" s="88"/>
    </row>
    <row r="1184" spans="43:57" x14ac:dyDescent="0.25">
      <c r="AQ1184" s="88"/>
      <c r="AR1184" s="88"/>
      <c r="AS1184" s="88"/>
      <c r="AT1184" s="88"/>
      <c r="AU1184" s="88"/>
      <c r="AV1184" s="88"/>
      <c r="AW1184" s="88"/>
      <c r="AX1184" s="88"/>
      <c r="AY1184" s="88"/>
      <c r="AZ1184" s="88"/>
      <c r="BA1184" s="88"/>
      <c r="BB1184" s="88"/>
      <c r="BC1184" s="88"/>
      <c r="BD1184" s="88"/>
      <c r="BE1184" s="88"/>
    </row>
    <row r="1185" spans="43:57" x14ac:dyDescent="0.25">
      <c r="AQ1185" s="88"/>
      <c r="AR1185" s="88"/>
      <c r="AS1185" s="88"/>
      <c r="AT1185" s="88"/>
      <c r="AU1185" s="88"/>
      <c r="AV1185" s="88"/>
      <c r="AW1185" s="88"/>
      <c r="AX1185" s="88"/>
      <c r="AY1185" s="88"/>
      <c r="AZ1185" s="88"/>
      <c r="BA1185" s="88"/>
      <c r="BB1185" s="88"/>
      <c r="BC1185" s="88"/>
      <c r="BD1185" s="88"/>
      <c r="BE1185" s="88"/>
    </row>
    <row r="1186" spans="43:57" x14ac:dyDescent="0.25">
      <c r="AQ1186" s="88"/>
      <c r="AR1186" s="88"/>
      <c r="AS1186" s="88"/>
      <c r="AT1186" s="88"/>
      <c r="AU1186" s="88"/>
      <c r="AV1186" s="88"/>
      <c r="AW1186" s="88"/>
      <c r="AX1186" s="88"/>
      <c r="AY1186" s="88"/>
      <c r="AZ1186" s="88"/>
      <c r="BA1186" s="88"/>
      <c r="BB1186" s="88"/>
      <c r="BC1186" s="88"/>
      <c r="BD1186" s="88"/>
      <c r="BE1186" s="88"/>
    </row>
    <row r="1187" spans="43:57" x14ac:dyDescent="0.25">
      <c r="AQ1187" s="88"/>
      <c r="AR1187" s="88"/>
      <c r="AS1187" s="88"/>
      <c r="AT1187" s="88"/>
      <c r="AU1187" s="88"/>
      <c r="AV1187" s="88"/>
      <c r="AW1187" s="88"/>
      <c r="AX1187" s="88"/>
      <c r="AY1187" s="88"/>
      <c r="AZ1187" s="88"/>
      <c r="BA1187" s="88"/>
      <c r="BB1187" s="88"/>
      <c r="BC1187" s="88"/>
      <c r="BD1187" s="88"/>
      <c r="BE1187" s="88"/>
    </row>
    <row r="1188" spans="43:57" x14ac:dyDescent="0.25">
      <c r="AQ1188" s="88"/>
      <c r="AR1188" s="88"/>
      <c r="AS1188" s="88"/>
      <c r="AT1188" s="88"/>
      <c r="AU1188" s="88"/>
      <c r="AV1188" s="88"/>
      <c r="AW1188" s="88"/>
      <c r="AX1188" s="88"/>
      <c r="AY1188" s="88"/>
      <c r="AZ1188" s="88"/>
      <c r="BA1188" s="88"/>
      <c r="BB1188" s="88"/>
      <c r="BC1188" s="88"/>
      <c r="BD1188" s="88"/>
      <c r="BE1188" s="88"/>
    </row>
    <row r="1189" spans="43:57" x14ac:dyDescent="0.25">
      <c r="AQ1189" s="88"/>
      <c r="AR1189" s="88"/>
      <c r="AS1189" s="88"/>
      <c r="AT1189" s="88"/>
      <c r="AU1189" s="88"/>
      <c r="AV1189" s="88"/>
      <c r="AW1189" s="88"/>
      <c r="AX1189" s="88"/>
      <c r="AY1189" s="88"/>
      <c r="AZ1189" s="88"/>
      <c r="BA1189" s="88"/>
      <c r="BB1189" s="88"/>
      <c r="BC1189" s="88"/>
      <c r="BD1189" s="88"/>
      <c r="BE1189" s="88"/>
    </row>
    <row r="1190" spans="43:57" x14ac:dyDescent="0.25">
      <c r="AQ1190" s="88"/>
      <c r="AR1190" s="88"/>
      <c r="AS1190" s="88"/>
      <c r="AT1190" s="88"/>
      <c r="AU1190" s="88"/>
      <c r="AV1190" s="88"/>
      <c r="AW1190" s="88"/>
      <c r="AX1190" s="88"/>
      <c r="AY1190" s="88"/>
      <c r="AZ1190" s="88"/>
      <c r="BA1190" s="88"/>
      <c r="BB1190" s="88"/>
      <c r="BC1190" s="88"/>
      <c r="BD1190" s="88"/>
      <c r="BE1190" s="88"/>
    </row>
    <row r="1191" spans="43:57" x14ac:dyDescent="0.25">
      <c r="AQ1191" s="88"/>
      <c r="AR1191" s="88"/>
      <c r="AS1191" s="88"/>
      <c r="AT1191" s="88"/>
      <c r="AU1191" s="88"/>
      <c r="AV1191" s="88"/>
      <c r="AW1191" s="88"/>
      <c r="AX1191" s="88"/>
      <c r="AY1191" s="88"/>
      <c r="AZ1191" s="88"/>
      <c r="BA1191" s="88"/>
      <c r="BB1191" s="88"/>
      <c r="BC1191" s="88"/>
      <c r="BD1191" s="88"/>
      <c r="BE1191" s="88"/>
    </row>
    <row r="1192" spans="43:57" x14ac:dyDescent="0.25">
      <c r="AQ1192" s="88"/>
      <c r="AR1192" s="88"/>
      <c r="AS1192" s="88"/>
      <c r="AT1192" s="88"/>
      <c r="AU1192" s="88"/>
      <c r="AV1192" s="88"/>
      <c r="AW1192" s="88"/>
      <c r="AX1192" s="88"/>
      <c r="AY1192" s="88"/>
      <c r="AZ1192" s="88"/>
      <c r="BA1192" s="88"/>
      <c r="BB1192" s="88"/>
      <c r="BC1192" s="88"/>
      <c r="BD1192" s="88"/>
      <c r="BE1192" s="88"/>
    </row>
    <row r="1193" spans="43:57" x14ac:dyDescent="0.25">
      <c r="AQ1193" s="88"/>
      <c r="AR1193" s="88"/>
      <c r="AS1193" s="88"/>
      <c r="AT1193" s="88"/>
      <c r="AU1193" s="88"/>
      <c r="AV1193" s="88"/>
      <c r="AW1193" s="88"/>
      <c r="AX1193" s="88"/>
      <c r="AY1193" s="88"/>
      <c r="AZ1193" s="88"/>
      <c r="BA1193" s="88"/>
      <c r="BB1193" s="88"/>
      <c r="BC1193" s="88"/>
      <c r="BD1193" s="88"/>
      <c r="BE1193" s="88"/>
    </row>
    <row r="1194" spans="43:57" x14ac:dyDescent="0.25">
      <c r="AQ1194" s="88"/>
      <c r="AR1194" s="88"/>
      <c r="AS1194" s="88"/>
      <c r="AT1194" s="88"/>
      <c r="AU1194" s="88"/>
      <c r="AV1194" s="88"/>
      <c r="AW1194" s="88"/>
      <c r="AX1194" s="88"/>
      <c r="AY1194" s="88"/>
      <c r="AZ1194" s="88"/>
      <c r="BA1194" s="88"/>
      <c r="BB1194" s="88"/>
      <c r="BC1194" s="88"/>
      <c r="BD1194" s="88"/>
      <c r="BE1194" s="88"/>
    </row>
    <row r="1195" spans="43:57" x14ac:dyDescent="0.25">
      <c r="AQ1195" s="88"/>
      <c r="AR1195" s="88"/>
      <c r="AS1195" s="88"/>
      <c r="AT1195" s="88"/>
      <c r="AU1195" s="88"/>
      <c r="AV1195" s="88"/>
      <c r="AW1195" s="88"/>
      <c r="AX1195" s="88"/>
      <c r="AY1195" s="88"/>
      <c r="AZ1195" s="88"/>
      <c r="BA1195" s="88"/>
      <c r="BB1195" s="88"/>
      <c r="BC1195" s="88"/>
      <c r="BD1195" s="88"/>
      <c r="BE1195" s="88"/>
    </row>
    <row r="1196" spans="43:57" x14ac:dyDescent="0.25">
      <c r="AQ1196" s="88"/>
      <c r="AR1196" s="88"/>
      <c r="AS1196" s="88"/>
      <c r="AT1196" s="88"/>
      <c r="AU1196" s="88"/>
      <c r="AV1196" s="88"/>
      <c r="AW1196" s="88"/>
      <c r="AX1196" s="88"/>
      <c r="AY1196" s="88"/>
      <c r="AZ1196" s="88"/>
      <c r="BA1196" s="88"/>
      <c r="BB1196" s="88"/>
      <c r="BC1196" s="88"/>
      <c r="BD1196" s="88"/>
      <c r="BE1196" s="88"/>
    </row>
    <row r="1197" spans="43:57" x14ac:dyDescent="0.25">
      <c r="AQ1197" s="88"/>
      <c r="AR1197" s="88"/>
      <c r="AS1197" s="88"/>
      <c r="AT1197" s="88"/>
      <c r="AU1197" s="88"/>
      <c r="AV1197" s="88"/>
      <c r="AW1197" s="88"/>
      <c r="AX1197" s="88"/>
      <c r="AY1197" s="88"/>
      <c r="AZ1197" s="88"/>
      <c r="BA1197" s="88"/>
      <c r="BB1197" s="88"/>
      <c r="BC1197" s="88"/>
      <c r="BD1197" s="88"/>
      <c r="BE1197" s="88"/>
    </row>
    <row r="1198" spans="43:57" x14ac:dyDescent="0.25">
      <c r="AQ1198" s="88"/>
      <c r="AR1198" s="88"/>
      <c r="AS1198" s="88"/>
      <c r="AT1198" s="88"/>
      <c r="AU1198" s="88"/>
      <c r="AV1198" s="88"/>
      <c r="AW1198" s="88"/>
      <c r="AX1198" s="88"/>
      <c r="AY1198" s="88"/>
      <c r="AZ1198" s="88"/>
      <c r="BA1198" s="88"/>
      <c r="BB1198" s="88"/>
      <c r="BC1198" s="88"/>
      <c r="BD1198" s="88"/>
      <c r="BE1198" s="88"/>
    </row>
    <row r="1199" spans="43:57" x14ac:dyDescent="0.25">
      <c r="AQ1199" s="88"/>
      <c r="AR1199" s="88"/>
      <c r="AS1199" s="88"/>
      <c r="AT1199" s="88"/>
      <c r="AU1199" s="88"/>
      <c r="AV1199" s="88"/>
      <c r="AW1199" s="88"/>
      <c r="AX1199" s="88"/>
      <c r="AY1199" s="88"/>
      <c r="AZ1199" s="88"/>
      <c r="BA1199" s="88"/>
      <c r="BB1199" s="88"/>
      <c r="BC1199" s="88"/>
      <c r="BD1199" s="88"/>
      <c r="BE1199" s="88"/>
    </row>
    <row r="1200" spans="43:57" x14ac:dyDescent="0.25">
      <c r="AQ1200" s="88"/>
      <c r="AR1200" s="88"/>
      <c r="AS1200" s="88"/>
      <c r="AT1200" s="88"/>
      <c r="AU1200" s="88"/>
      <c r="AV1200" s="88"/>
      <c r="AW1200" s="88"/>
      <c r="AX1200" s="88"/>
      <c r="AY1200" s="88"/>
      <c r="AZ1200" s="88"/>
      <c r="BA1200" s="88"/>
      <c r="BB1200" s="88"/>
      <c r="BC1200" s="88"/>
      <c r="BD1200" s="88"/>
      <c r="BE1200" s="88"/>
    </row>
    <row r="1201" spans="43:57" x14ac:dyDescent="0.25">
      <c r="AQ1201" s="88"/>
      <c r="AR1201" s="88"/>
      <c r="AS1201" s="88"/>
      <c r="AT1201" s="88"/>
      <c r="AU1201" s="88"/>
      <c r="AV1201" s="88"/>
      <c r="AW1201" s="88"/>
      <c r="AX1201" s="88"/>
      <c r="AY1201" s="88"/>
      <c r="AZ1201" s="88"/>
      <c r="BA1201" s="88"/>
      <c r="BB1201" s="88"/>
      <c r="BC1201" s="88"/>
      <c r="BD1201" s="88"/>
      <c r="BE1201" s="88"/>
    </row>
    <row r="1202" spans="43:57" x14ac:dyDescent="0.25">
      <c r="AQ1202" s="88"/>
      <c r="AR1202" s="88"/>
      <c r="AS1202" s="88"/>
      <c r="AT1202" s="88"/>
      <c r="AU1202" s="88"/>
      <c r="AV1202" s="88"/>
      <c r="AW1202" s="88"/>
      <c r="AX1202" s="88"/>
      <c r="AY1202" s="88"/>
      <c r="AZ1202" s="88"/>
      <c r="BA1202" s="88"/>
      <c r="BB1202" s="88"/>
      <c r="BC1202" s="88"/>
      <c r="BD1202" s="88"/>
      <c r="BE1202" s="88"/>
    </row>
    <row r="1203" spans="43:57" x14ac:dyDescent="0.25">
      <c r="AQ1203" s="88"/>
      <c r="AR1203" s="88"/>
      <c r="AS1203" s="88"/>
      <c r="AT1203" s="88"/>
      <c r="AU1203" s="88"/>
      <c r="AV1203" s="88"/>
      <c r="AW1203" s="88"/>
      <c r="AX1203" s="88"/>
      <c r="AY1203" s="88"/>
      <c r="AZ1203" s="88"/>
      <c r="BA1203" s="88"/>
      <c r="BB1203" s="88"/>
      <c r="BC1203" s="88"/>
      <c r="BD1203" s="88"/>
      <c r="BE1203" s="88"/>
    </row>
    <row r="1204" spans="43:57" x14ac:dyDescent="0.25">
      <c r="AQ1204" s="88"/>
      <c r="AR1204" s="88"/>
      <c r="AS1204" s="88"/>
      <c r="AT1204" s="88"/>
      <c r="AU1204" s="88"/>
      <c r="AV1204" s="88"/>
      <c r="AW1204" s="88"/>
      <c r="AX1204" s="88"/>
      <c r="AY1204" s="88"/>
      <c r="AZ1204" s="88"/>
      <c r="BA1204" s="88"/>
      <c r="BB1204" s="88"/>
      <c r="BC1204" s="88"/>
      <c r="BD1204" s="88"/>
      <c r="BE1204" s="88"/>
    </row>
    <row r="1205" spans="43:57" x14ac:dyDescent="0.25">
      <c r="AQ1205" s="88"/>
      <c r="AR1205" s="88"/>
      <c r="AS1205" s="88"/>
      <c r="AT1205" s="88"/>
      <c r="AU1205" s="88"/>
      <c r="AV1205" s="88"/>
      <c r="AW1205" s="88"/>
      <c r="AX1205" s="88"/>
      <c r="AY1205" s="88"/>
      <c r="AZ1205" s="88"/>
      <c r="BA1205" s="88"/>
      <c r="BB1205" s="88"/>
      <c r="BC1205" s="88"/>
      <c r="BD1205" s="88"/>
      <c r="BE1205" s="88"/>
    </row>
    <row r="1206" spans="43:57" x14ac:dyDescent="0.25">
      <c r="AQ1206" s="88"/>
      <c r="AR1206" s="88"/>
      <c r="AS1206" s="88"/>
      <c r="AT1206" s="88"/>
      <c r="AU1206" s="88"/>
      <c r="AV1206" s="88"/>
      <c r="AW1206" s="88"/>
      <c r="AX1206" s="88"/>
      <c r="AY1206" s="88"/>
      <c r="AZ1206" s="88"/>
      <c r="BA1206" s="88"/>
      <c r="BB1206" s="88"/>
      <c r="BC1206" s="88"/>
      <c r="BD1206" s="88"/>
      <c r="BE1206" s="88"/>
    </row>
    <row r="1207" spans="43:57" x14ac:dyDescent="0.25">
      <c r="AQ1207" s="88"/>
      <c r="AR1207" s="88"/>
      <c r="AS1207" s="88"/>
      <c r="AT1207" s="88"/>
      <c r="AU1207" s="88"/>
      <c r="AV1207" s="88"/>
      <c r="AW1207" s="88"/>
      <c r="AX1207" s="88"/>
      <c r="AY1207" s="88"/>
      <c r="AZ1207" s="88"/>
      <c r="BA1207" s="88"/>
      <c r="BB1207" s="88"/>
      <c r="BC1207" s="88"/>
      <c r="BD1207" s="88"/>
      <c r="BE1207" s="88"/>
    </row>
    <row r="1208" spans="43:57" x14ac:dyDescent="0.25">
      <c r="AQ1208" s="88"/>
      <c r="AR1208" s="88"/>
      <c r="AS1208" s="88"/>
      <c r="AT1208" s="88"/>
      <c r="AU1208" s="88"/>
      <c r="AV1208" s="88"/>
      <c r="AW1208" s="88"/>
      <c r="AX1208" s="88"/>
      <c r="AY1208" s="88"/>
      <c r="AZ1208" s="88"/>
      <c r="BA1208" s="88"/>
      <c r="BB1208" s="88"/>
      <c r="BC1208" s="88"/>
      <c r="BD1208" s="88"/>
      <c r="BE1208" s="88"/>
    </row>
    <row r="1209" spans="43:57" x14ac:dyDescent="0.25">
      <c r="AQ1209" s="88"/>
      <c r="AR1209" s="88"/>
      <c r="AS1209" s="88"/>
      <c r="AT1209" s="88"/>
      <c r="AU1209" s="88"/>
      <c r="AV1209" s="88"/>
      <c r="AW1209" s="88"/>
      <c r="AX1209" s="88"/>
      <c r="AY1209" s="88"/>
      <c r="AZ1209" s="88"/>
      <c r="BA1209" s="88"/>
      <c r="BB1209" s="88"/>
      <c r="BC1209" s="88"/>
      <c r="BD1209" s="88"/>
      <c r="BE1209" s="88"/>
    </row>
    <row r="1210" spans="43:57" x14ac:dyDescent="0.25">
      <c r="AQ1210" s="88"/>
      <c r="AR1210" s="88"/>
      <c r="AS1210" s="88"/>
      <c r="AT1210" s="88"/>
      <c r="AU1210" s="88"/>
      <c r="AV1210" s="88"/>
      <c r="AW1210" s="88"/>
      <c r="AX1210" s="88"/>
      <c r="AY1210" s="88"/>
      <c r="AZ1210" s="88"/>
      <c r="BA1210" s="88"/>
      <c r="BB1210" s="88"/>
      <c r="BC1210" s="88"/>
      <c r="BD1210" s="88"/>
      <c r="BE1210" s="88"/>
    </row>
    <row r="1211" spans="43:57" x14ac:dyDescent="0.25">
      <c r="AQ1211" s="88"/>
      <c r="AR1211" s="88"/>
      <c r="AS1211" s="88"/>
      <c r="AT1211" s="88"/>
      <c r="AU1211" s="88"/>
      <c r="AV1211" s="88"/>
      <c r="AW1211" s="88"/>
      <c r="AX1211" s="88"/>
      <c r="AY1211" s="88"/>
      <c r="AZ1211" s="88"/>
      <c r="BA1211" s="88"/>
      <c r="BB1211" s="88"/>
      <c r="BC1211" s="88"/>
      <c r="BD1211" s="88"/>
      <c r="BE1211" s="88"/>
    </row>
    <row r="1212" spans="43:57" x14ac:dyDescent="0.25">
      <c r="AQ1212" s="88"/>
      <c r="AR1212" s="88"/>
      <c r="AS1212" s="88"/>
      <c r="AT1212" s="88"/>
      <c r="AU1212" s="88"/>
      <c r="AV1212" s="88"/>
      <c r="AW1212" s="88"/>
      <c r="AX1212" s="88"/>
      <c r="AY1212" s="88"/>
      <c r="AZ1212" s="88"/>
      <c r="BA1212" s="88"/>
      <c r="BB1212" s="88"/>
      <c r="BC1212" s="88"/>
      <c r="BD1212" s="88"/>
      <c r="BE1212" s="88"/>
    </row>
    <row r="1213" spans="43:57" x14ac:dyDescent="0.25">
      <c r="AQ1213" s="88"/>
      <c r="AR1213" s="88"/>
      <c r="AS1213" s="88"/>
      <c r="AT1213" s="88"/>
      <c r="AU1213" s="88"/>
      <c r="AV1213" s="88"/>
      <c r="AW1213" s="88"/>
      <c r="AX1213" s="88"/>
      <c r="AY1213" s="88"/>
      <c r="AZ1213" s="88"/>
      <c r="BA1213" s="88"/>
      <c r="BB1213" s="88"/>
      <c r="BC1213" s="88"/>
      <c r="BD1213" s="88"/>
      <c r="BE1213" s="88"/>
    </row>
    <row r="1214" spans="43:57" x14ac:dyDescent="0.25">
      <c r="AQ1214" s="88"/>
      <c r="AR1214" s="88"/>
      <c r="AS1214" s="88"/>
      <c r="AT1214" s="88"/>
      <c r="AU1214" s="88"/>
      <c r="AV1214" s="88"/>
      <c r="AW1214" s="88"/>
      <c r="AX1214" s="88"/>
      <c r="AY1214" s="88"/>
      <c r="AZ1214" s="88"/>
      <c r="BA1214" s="88"/>
      <c r="BB1214" s="88"/>
      <c r="BC1214" s="88"/>
      <c r="BD1214" s="88"/>
      <c r="BE1214" s="88"/>
    </row>
    <row r="1215" spans="43:57" x14ac:dyDescent="0.25">
      <c r="AQ1215" s="88"/>
      <c r="AR1215" s="88"/>
      <c r="AS1215" s="88"/>
      <c r="AT1215" s="88"/>
      <c r="AU1215" s="88"/>
      <c r="AV1215" s="88"/>
      <c r="AW1215" s="88"/>
      <c r="AX1215" s="88"/>
      <c r="AY1215" s="88"/>
      <c r="AZ1215" s="88"/>
      <c r="BA1215" s="88"/>
      <c r="BB1215" s="88"/>
      <c r="BC1215" s="88"/>
      <c r="BD1215" s="88"/>
      <c r="BE1215" s="88"/>
    </row>
    <row r="1216" spans="43:57" x14ac:dyDescent="0.25">
      <c r="AQ1216" s="88"/>
      <c r="AR1216" s="88"/>
      <c r="AS1216" s="88"/>
      <c r="AT1216" s="88"/>
      <c r="AU1216" s="88"/>
      <c r="AV1216" s="88"/>
      <c r="AW1216" s="88"/>
      <c r="AX1216" s="88"/>
      <c r="AY1216" s="88"/>
      <c r="AZ1216" s="88"/>
      <c r="BA1216" s="88"/>
      <c r="BB1216" s="88"/>
      <c r="BC1216" s="88"/>
      <c r="BD1216" s="88"/>
      <c r="BE1216" s="88"/>
    </row>
    <row r="1217" spans="43:57" x14ac:dyDescent="0.25">
      <c r="AQ1217" s="88"/>
      <c r="AR1217" s="88"/>
      <c r="AS1217" s="88"/>
      <c r="AT1217" s="88"/>
      <c r="AU1217" s="88"/>
      <c r="AV1217" s="88"/>
      <c r="AW1217" s="88"/>
      <c r="AX1217" s="88"/>
      <c r="AY1217" s="88"/>
      <c r="AZ1217" s="88"/>
      <c r="BA1217" s="88"/>
      <c r="BB1217" s="88"/>
      <c r="BC1217" s="88"/>
      <c r="BD1217" s="88"/>
      <c r="BE1217" s="88"/>
    </row>
    <row r="1218" spans="43:57" x14ac:dyDescent="0.25">
      <c r="AQ1218" s="88"/>
      <c r="AR1218" s="88"/>
      <c r="AS1218" s="88"/>
      <c r="AT1218" s="88"/>
      <c r="AU1218" s="88"/>
      <c r="AV1218" s="88"/>
      <c r="AW1218" s="88"/>
      <c r="AX1218" s="88"/>
      <c r="AY1218" s="88"/>
      <c r="AZ1218" s="88"/>
      <c r="BA1218" s="88"/>
      <c r="BB1218" s="88"/>
      <c r="BC1218" s="88"/>
      <c r="BD1218" s="88"/>
      <c r="BE1218" s="88"/>
    </row>
    <row r="1219" spans="43:57" x14ac:dyDescent="0.25">
      <c r="AQ1219" s="88"/>
      <c r="AR1219" s="88"/>
      <c r="AS1219" s="88"/>
      <c r="AT1219" s="88"/>
      <c r="AU1219" s="88"/>
      <c r="AV1219" s="88"/>
      <c r="AW1219" s="88"/>
      <c r="AX1219" s="88"/>
      <c r="AY1219" s="88"/>
      <c r="AZ1219" s="88"/>
      <c r="BA1219" s="88"/>
      <c r="BB1219" s="88"/>
      <c r="BC1219" s="88"/>
      <c r="BD1219" s="88"/>
      <c r="BE1219" s="88"/>
    </row>
    <row r="1220" spans="43:57" x14ac:dyDescent="0.25">
      <c r="AQ1220" s="88"/>
      <c r="AR1220" s="88"/>
      <c r="AS1220" s="88"/>
      <c r="AT1220" s="88"/>
      <c r="AU1220" s="88"/>
      <c r="AV1220" s="88"/>
      <c r="AW1220" s="88"/>
      <c r="AX1220" s="88"/>
      <c r="AY1220" s="88"/>
      <c r="AZ1220" s="88"/>
      <c r="BA1220" s="88"/>
      <c r="BB1220" s="88"/>
      <c r="BC1220" s="88"/>
      <c r="BD1220" s="88"/>
      <c r="BE1220" s="88"/>
    </row>
    <row r="1221" spans="43:57" x14ac:dyDescent="0.25">
      <c r="AQ1221" s="88"/>
      <c r="AR1221" s="88"/>
      <c r="AS1221" s="88"/>
      <c r="AT1221" s="88"/>
      <c r="AU1221" s="88"/>
      <c r="AV1221" s="88"/>
      <c r="AW1221" s="88"/>
      <c r="AX1221" s="88"/>
      <c r="AY1221" s="88"/>
      <c r="AZ1221" s="88"/>
      <c r="BA1221" s="88"/>
      <c r="BB1221" s="88"/>
      <c r="BC1221" s="88"/>
      <c r="BD1221" s="88"/>
      <c r="BE1221" s="88"/>
    </row>
    <row r="1222" spans="43:57" x14ac:dyDescent="0.25">
      <c r="AQ1222" s="88"/>
      <c r="AR1222" s="88"/>
      <c r="AS1222" s="88"/>
      <c r="AT1222" s="88"/>
      <c r="AU1222" s="88"/>
      <c r="AV1222" s="88"/>
      <c r="AW1222" s="88"/>
      <c r="AX1222" s="88"/>
      <c r="AY1222" s="88"/>
      <c r="AZ1222" s="88"/>
      <c r="BA1222" s="88"/>
      <c r="BB1222" s="88"/>
      <c r="BC1222" s="88"/>
      <c r="BD1222" s="88"/>
      <c r="BE1222" s="88"/>
    </row>
    <row r="1223" spans="43:57" x14ac:dyDescent="0.25">
      <c r="AQ1223" s="88"/>
      <c r="AR1223" s="88"/>
      <c r="AS1223" s="88"/>
      <c r="AT1223" s="88"/>
      <c r="AU1223" s="88"/>
      <c r="AV1223" s="88"/>
      <c r="AW1223" s="88"/>
      <c r="AX1223" s="88"/>
      <c r="AY1223" s="88"/>
      <c r="AZ1223" s="88"/>
      <c r="BA1223" s="88"/>
      <c r="BB1223" s="88"/>
      <c r="BC1223" s="88"/>
      <c r="BD1223" s="88"/>
      <c r="BE1223" s="88"/>
    </row>
    <row r="1224" spans="43:57" x14ac:dyDescent="0.25">
      <c r="AQ1224" s="88"/>
      <c r="AR1224" s="88"/>
      <c r="AS1224" s="88"/>
      <c r="AT1224" s="88"/>
      <c r="AU1224" s="88"/>
      <c r="AV1224" s="88"/>
      <c r="AW1224" s="88"/>
      <c r="AX1224" s="88"/>
      <c r="AY1224" s="88"/>
      <c r="AZ1224" s="88"/>
      <c r="BA1224" s="88"/>
      <c r="BB1224" s="88"/>
      <c r="BC1224" s="88"/>
      <c r="BD1224" s="88"/>
      <c r="BE1224" s="88"/>
    </row>
    <row r="1225" spans="43:57" x14ac:dyDescent="0.25">
      <c r="AQ1225" s="88"/>
      <c r="AR1225" s="88"/>
      <c r="AS1225" s="88"/>
      <c r="AT1225" s="88"/>
      <c r="AU1225" s="88"/>
      <c r="AV1225" s="88"/>
      <c r="AW1225" s="88"/>
      <c r="AX1225" s="88"/>
      <c r="AY1225" s="88"/>
      <c r="AZ1225" s="88"/>
      <c r="BA1225" s="88"/>
      <c r="BB1225" s="88"/>
      <c r="BC1225" s="88"/>
      <c r="BD1225" s="88"/>
      <c r="BE1225" s="88"/>
    </row>
    <row r="1226" spans="43:57" x14ac:dyDescent="0.25">
      <c r="AQ1226" s="88"/>
      <c r="AR1226" s="88"/>
      <c r="AS1226" s="88"/>
      <c r="AT1226" s="88"/>
      <c r="AU1226" s="88"/>
      <c r="AV1226" s="88"/>
      <c r="AW1226" s="88"/>
      <c r="AX1226" s="88"/>
      <c r="AY1226" s="88"/>
      <c r="AZ1226" s="88"/>
      <c r="BA1226" s="88"/>
      <c r="BB1226" s="88"/>
      <c r="BC1226" s="88"/>
      <c r="BD1226" s="88"/>
      <c r="BE1226" s="88"/>
    </row>
    <row r="1227" spans="43:57" x14ac:dyDescent="0.25">
      <c r="AQ1227" s="88"/>
      <c r="AR1227" s="88"/>
      <c r="AS1227" s="88"/>
      <c r="AT1227" s="88"/>
      <c r="AU1227" s="88"/>
      <c r="AV1227" s="88"/>
      <c r="AW1227" s="88"/>
      <c r="AX1227" s="88"/>
      <c r="AY1227" s="88"/>
      <c r="AZ1227" s="88"/>
      <c r="BA1227" s="88"/>
      <c r="BB1227" s="88"/>
      <c r="BC1227" s="88"/>
      <c r="BD1227" s="88"/>
      <c r="BE1227" s="88"/>
    </row>
    <row r="1228" spans="43:57" x14ac:dyDescent="0.25">
      <c r="AQ1228" s="88"/>
      <c r="AR1228" s="88"/>
      <c r="AS1228" s="88"/>
      <c r="AT1228" s="88"/>
      <c r="AU1228" s="88"/>
      <c r="AV1228" s="88"/>
      <c r="AW1228" s="88"/>
      <c r="AX1228" s="88"/>
      <c r="AY1228" s="88"/>
      <c r="AZ1228" s="88"/>
      <c r="BA1228" s="88"/>
      <c r="BB1228" s="88"/>
      <c r="BC1228" s="88"/>
      <c r="BD1228" s="88"/>
      <c r="BE1228" s="88"/>
    </row>
    <row r="1229" spans="43:57" x14ac:dyDescent="0.25">
      <c r="AQ1229" s="88"/>
      <c r="AR1229" s="88"/>
      <c r="AS1229" s="88"/>
      <c r="AT1229" s="88"/>
      <c r="AU1229" s="88"/>
      <c r="AV1229" s="88"/>
      <c r="AW1229" s="88"/>
      <c r="AX1229" s="88"/>
      <c r="AY1229" s="88"/>
      <c r="AZ1229" s="88"/>
      <c r="BA1229" s="88"/>
      <c r="BB1229" s="88"/>
      <c r="BC1229" s="88"/>
      <c r="BD1229" s="88"/>
      <c r="BE1229" s="88"/>
    </row>
    <row r="1230" spans="43:57" x14ac:dyDescent="0.25">
      <c r="AQ1230" s="88"/>
      <c r="AR1230" s="88"/>
      <c r="AS1230" s="88"/>
      <c r="AT1230" s="88"/>
      <c r="AU1230" s="88"/>
      <c r="AV1230" s="88"/>
      <c r="AW1230" s="88"/>
      <c r="AX1230" s="88"/>
      <c r="AY1230" s="88"/>
      <c r="AZ1230" s="88"/>
      <c r="BA1230" s="88"/>
      <c r="BB1230" s="88"/>
      <c r="BC1230" s="88"/>
      <c r="BD1230" s="88"/>
      <c r="BE1230" s="88"/>
    </row>
    <row r="1231" spans="43:57" x14ac:dyDescent="0.25">
      <c r="AQ1231" s="88"/>
      <c r="AR1231" s="88"/>
      <c r="AS1231" s="88"/>
      <c r="AT1231" s="88"/>
      <c r="AU1231" s="88"/>
      <c r="AV1231" s="88"/>
      <c r="AW1231" s="88"/>
      <c r="AX1231" s="88"/>
      <c r="AY1231" s="88"/>
      <c r="AZ1231" s="88"/>
      <c r="BA1231" s="88"/>
      <c r="BB1231" s="88"/>
      <c r="BC1231" s="88"/>
      <c r="BD1231" s="88"/>
      <c r="BE1231" s="88"/>
    </row>
    <row r="1232" spans="43:57" x14ac:dyDescent="0.25">
      <c r="AQ1232" s="88"/>
      <c r="AR1232" s="88"/>
      <c r="AS1232" s="88"/>
      <c r="AT1232" s="88"/>
      <c r="AU1232" s="88"/>
      <c r="AV1232" s="88"/>
      <c r="AW1232" s="88"/>
      <c r="AX1232" s="88"/>
      <c r="AY1232" s="88"/>
      <c r="AZ1232" s="88"/>
      <c r="BA1232" s="88"/>
      <c r="BB1232" s="88"/>
      <c r="BC1232" s="88"/>
      <c r="BD1232" s="88"/>
      <c r="BE1232" s="88"/>
    </row>
    <row r="1233" spans="43:57" x14ac:dyDescent="0.25">
      <c r="AQ1233" s="88"/>
      <c r="AR1233" s="88"/>
      <c r="AS1233" s="88"/>
      <c r="AT1233" s="88"/>
      <c r="AU1233" s="88"/>
      <c r="AV1233" s="88"/>
      <c r="AW1233" s="88"/>
      <c r="AX1233" s="88"/>
      <c r="AY1233" s="88"/>
      <c r="AZ1233" s="88"/>
      <c r="BA1233" s="88"/>
      <c r="BB1233" s="88"/>
      <c r="BC1233" s="88"/>
      <c r="BD1233" s="88"/>
      <c r="BE1233" s="88"/>
    </row>
    <row r="1234" spans="43:57" x14ac:dyDescent="0.25">
      <c r="AQ1234" s="88"/>
      <c r="AR1234" s="88"/>
      <c r="AS1234" s="88"/>
      <c r="AT1234" s="88"/>
      <c r="AU1234" s="88"/>
      <c r="AV1234" s="88"/>
      <c r="AW1234" s="88"/>
      <c r="AX1234" s="88"/>
      <c r="AY1234" s="88"/>
      <c r="AZ1234" s="88"/>
      <c r="BA1234" s="88"/>
      <c r="BB1234" s="88"/>
      <c r="BC1234" s="88"/>
      <c r="BD1234" s="88"/>
      <c r="BE1234" s="88"/>
    </row>
    <row r="1235" spans="43:57" x14ac:dyDescent="0.25">
      <c r="AQ1235" s="88"/>
      <c r="AR1235" s="88"/>
      <c r="AS1235" s="88"/>
      <c r="AT1235" s="88"/>
      <c r="AU1235" s="88"/>
      <c r="AV1235" s="88"/>
      <c r="AW1235" s="88"/>
      <c r="AX1235" s="88"/>
      <c r="AY1235" s="88"/>
      <c r="AZ1235" s="88"/>
      <c r="BA1235" s="88"/>
      <c r="BB1235" s="88"/>
      <c r="BC1235" s="88"/>
      <c r="BD1235" s="88"/>
      <c r="BE1235" s="88"/>
    </row>
    <row r="1236" spans="43:57" x14ac:dyDescent="0.25">
      <c r="AQ1236" s="88"/>
      <c r="AR1236" s="88"/>
      <c r="AS1236" s="88"/>
      <c r="AT1236" s="88"/>
      <c r="AU1236" s="88"/>
      <c r="AV1236" s="88"/>
      <c r="AW1236" s="88"/>
      <c r="AX1236" s="88"/>
      <c r="AY1236" s="88"/>
      <c r="AZ1236" s="88"/>
      <c r="BA1236" s="88"/>
      <c r="BB1236" s="88"/>
      <c r="BC1236" s="88"/>
      <c r="BD1236" s="88"/>
      <c r="BE1236" s="88"/>
    </row>
    <row r="1237" spans="43:57" x14ac:dyDescent="0.25">
      <c r="AQ1237" s="88"/>
      <c r="AR1237" s="88"/>
      <c r="AS1237" s="88"/>
      <c r="AT1237" s="88"/>
      <c r="AU1237" s="88"/>
      <c r="AV1237" s="88"/>
      <c r="AW1237" s="88"/>
      <c r="AX1237" s="88"/>
      <c r="AY1237" s="88"/>
      <c r="AZ1237" s="88"/>
      <c r="BA1237" s="88"/>
      <c r="BB1237" s="88"/>
      <c r="BC1237" s="88"/>
      <c r="BD1237" s="88"/>
      <c r="BE1237" s="88"/>
    </row>
    <row r="1238" spans="43:57" x14ac:dyDescent="0.25">
      <c r="AQ1238" s="88"/>
      <c r="AR1238" s="88"/>
      <c r="AS1238" s="88"/>
      <c r="AT1238" s="88"/>
      <c r="AU1238" s="88"/>
      <c r="AV1238" s="88"/>
      <c r="AW1238" s="88"/>
      <c r="AX1238" s="88"/>
      <c r="AY1238" s="88"/>
      <c r="AZ1238" s="88"/>
      <c r="BA1238" s="88"/>
      <c r="BB1238" s="88"/>
      <c r="BC1238" s="88"/>
      <c r="BD1238" s="88"/>
      <c r="BE1238" s="88"/>
    </row>
    <row r="1239" spans="43:57" x14ac:dyDescent="0.25">
      <c r="AQ1239" s="88"/>
      <c r="AR1239" s="88"/>
      <c r="AS1239" s="88"/>
      <c r="AT1239" s="88"/>
      <c r="AU1239" s="88"/>
      <c r="AV1239" s="88"/>
      <c r="AW1239" s="88"/>
      <c r="AX1239" s="88"/>
      <c r="AY1239" s="88"/>
      <c r="AZ1239" s="88"/>
      <c r="BA1239" s="88"/>
      <c r="BB1239" s="88"/>
      <c r="BC1239" s="88"/>
      <c r="BD1239" s="88"/>
      <c r="BE1239" s="88"/>
    </row>
    <row r="1240" spans="43:57" x14ac:dyDescent="0.25">
      <c r="AQ1240" s="88"/>
      <c r="AR1240" s="88"/>
      <c r="AS1240" s="88"/>
      <c r="AT1240" s="88"/>
      <c r="AU1240" s="88"/>
      <c r="AV1240" s="88"/>
      <c r="AW1240" s="88"/>
      <c r="AX1240" s="88"/>
      <c r="AY1240" s="88"/>
      <c r="AZ1240" s="88"/>
      <c r="BA1240" s="88"/>
      <c r="BB1240" s="88"/>
      <c r="BC1240" s="88"/>
      <c r="BD1240" s="88"/>
      <c r="BE1240" s="88"/>
    </row>
    <row r="1241" spans="43:57" x14ac:dyDescent="0.25">
      <c r="AQ1241" s="88"/>
      <c r="AR1241" s="88"/>
      <c r="AS1241" s="88"/>
      <c r="AT1241" s="88"/>
      <c r="AU1241" s="88"/>
      <c r="AV1241" s="88"/>
      <c r="AW1241" s="88"/>
      <c r="AX1241" s="88"/>
      <c r="AY1241" s="88"/>
      <c r="AZ1241" s="88"/>
      <c r="BA1241" s="88"/>
      <c r="BB1241" s="88"/>
      <c r="BC1241" s="88"/>
      <c r="BD1241" s="88"/>
      <c r="BE1241" s="88"/>
    </row>
    <row r="1242" spans="43:57" x14ac:dyDescent="0.25">
      <c r="AQ1242" s="88"/>
      <c r="AR1242" s="88"/>
      <c r="AS1242" s="88"/>
      <c r="AT1242" s="88"/>
      <c r="AU1242" s="88"/>
      <c r="AV1242" s="88"/>
      <c r="AW1242" s="88"/>
      <c r="AX1242" s="88"/>
      <c r="AY1242" s="88"/>
      <c r="AZ1242" s="88"/>
      <c r="BA1242" s="88"/>
      <c r="BB1242" s="88"/>
      <c r="BC1242" s="88"/>
      <c r="BD1242" s="88"/>
      <c r="BE1242" s="88"/>
    </row>
    <row r="1243" spans="43:57" x14ac:dyDescent="0.25">
      <c r="AQ1243" s="88"/>
      <c r="AR1243" s="88"/>
      <c r="AS1243" s="88"/>
      <c r="AT1243" s="88"/>
      <c r="AU1243" s="88"/>
      <c r="AV1243" s="88"/>
      <c r="AW1243" s="88"/>
      <c r="AX1243" s="88"/>
      <c r="AY1243" s="88"/>
      <c r="AZ1243" s="88"/>
      <c r="BA1243" s="88"/>
      <c r="BB1243" s="88"/>
      <c r="BC1243" s="88"/>
      <c r="BD1243" s="88"/>
      <c r="BE1243" s="88"/>
    </row>
    <row r="1244" spans="43:57" x14ac:dyDescent="0.25">
      <c r="AQ1244" s="88"/>
      <c r="AR1244" s="88"/>
      <c r="AS1244" s="88"/>
      <c r="AT1244" s="88"/>
      <c r="AU1244" s="88"/>
      <c r="AV1244" s="88"/>
      <c r="AW1244" s="88"/>
      <c r="AX1244" s="88"/>
      <c r="AY1244" s="88"/>
      <c r="AZ1244" s="88"/>
      <c r="BA1244" s="88"/>
      <c r="BB1244" s="88"/>
      <c r="BC1244" s="88"/>
      <c r="BD1244" s="88"/>
      <c r="BE1244" s="88"/>
    </row>
    <row r="1245" spans="43:57" x14ac:dyDescent="0.25">
      <c r="AQ1245" s="88"/>
      <c r="AR1245" s="88"/>
      <c r="AS1245" s="88"/>
      <c r="AT1245" s="88"/>
      <c r="AU1245" s="88"/>
      <c r="AV1245" s="88"/>
      <c r="AW1245" s="88"/>
      <c r="AX1245" s="88"/>
      <c r="AY1245" s="88"/>
      <c r="AZ1245" s="88"/>
      <c r="BA1245" s="88"/>
      <c r="BB1245" s="88"/>
      <c r="BC1245" s="88"/>
      <c r="BD1245" s="88"/>
      <c r="BE1245" s="88"/>
    </row>
    <row r="1246" spans="43:57" x14ac:dyDescent="0.25">
      <c r="AQ1246" s="88"/>
      <c r="AR1246" s="88"/>
      <c r="AS1246" s="88"/>
      <c r="AT1246" s="88"/>
      <c r="AU1246" s="88"/>
      <c r="AV1246" s="88"/>
      <c r="AW1246" s="88"/>
      <c r="AX1246" s="88"/>
      <c r="AY1246" s="88"/>
      <c r="AZ1246" s="88"/>
      <c r="BA1246" s="88"/>
      <c r="BB1246" s="88"/>
      <c r="BC1246" s="88"/>
      <c r="BD1246" s="88"/>
      <c r="BE1246" s="88"/>
    </row>
    <row r="1247" spans="43:57" x14ac:dyDescent="0.25">
      <c r="AQ1247" s="88"/>
      <c r="AR1247" s="88"/>
      <c r="AS1247" s="88"/>
      <c r="AT1247" s="88"/>
      <c r="AU1247" s="88"/>
      <c r="AV1247" s="88"/>
      <c r="AW1247" s="88"/>
      <c r="AX1247" s="88"/>
      <c r="AY1247" s="88"/>
      <c r="AZ1247" s="88"/>
      <c r="BA1247" s="88"/>
      <c r="BB1247" s="88"/>
      <c r="BC1247" s="88"/>
      <c r="BD1247" s="88"/>
      <c r="BE1247" s="88"/>
    </row>
    <row r="1248" spans="43:57" x14ac:dyDescent="0.25">
      <c r="AQ1248" s="88"/>
      <c r="AR1248" s="88"/>
      <c r="AS1248" s="88"/>
      <c r="AT1248" s="88"/>
      <c r="AU1248" s="88"/>
      <c r="AV1248" s="88"/>
      <c r="AW1248" s="88"/>
      <c r="AX1248" s="88"/>
      <c r="AY1248" s="88"/>
      <c r="AZ1248" s="88"/>
      <c r="BA1248" s="88"/>
      <c r="BB1248" s="88"/>
      <c r="BC1248" s="88"/>
      <c r="BD1248" s="88"/>
      <c r="BE1248" s="88"/>
    </row>
    <row r="1249" spans="43:57" x14ac:dyDescent="0.25">
      <c r="AQ1249" s="88"/>
      <c r="AR1249" s="88"/>
      <c r="AS1249" s="88"/>
      <c r="AT1249" s="88"/>
      <c r="AU1249" s="88"/>
      <c r="AV1249" s="88"/>
      <c r="AW1249" s="88"/>
      <c r="AX1249" s="88"/>
      <c r="AY1249" s="88"/>
      <c r="AZ1249" s="88"/>
      <c r="BA1249" s="88"/>
      <c r="BB1249" s="88"/>
      <c r="BC1249" s="88"/>
      <c r="BD1249" s="88"/>
      <c r="BE1249" s="88"/>
    </row>
    <row r="1250" spans="43:57" x14ac:dyDescent="0.25">
      <c r="AQ1250" s="88"/>
      <c r="AR1250" s="88"/>
      <c r="AS1250" s="88"/>
      <c r="AT1250" s="88"/>
      <c r="AU1250" s="88"/>
      <c r="AV1250" s="88"/>
      <c r="AW1250" s="88"/>
      <c r="AX1250" s="88"/>
      <c r="AY1250" s="88"/>
      <c r="AZ1250" s="88"/>
      <c r="BA1250" s="88"/>
      <c r="BB1250" s="88"/>
      <c r="BC1250" s="88"/>
      <c r="BD1250" s="88"/>
      <c r="BE1250" s="88"/>
    </row>
    <row r="1251" spans="43:57" x14ac:dyDescent="0.25">
      <c r="AQ1251" s="88"/>
      <c r="AR1251" s="88"/>
      <c r="AS1251" s="88"/>
      <c r="AT1251" s="88"/>
      <c r="AU1251" s="88"/>
      <c r="AV1251" s="88"/>
      <c r="AW1251" s="88"/>
      <c r="AX1251" s="88"/>
      <c r="AY1251" s="88"/>
      <c r="AZ1251" s="88"/>
      <c r="BA1251" s="88"/>
      <c r="BB1251" s="88"/>
      <c r="BC1251" s="88"/>
      <c r="BD1251" s="88"/>
      <c r="BE1251" s="88"/>
    </row>
    <row r="1252" spans="43:57" x14ac:dyDescent="0.25">
      <c r="AQ1252" s="88"/>
      <c r="AR1252" s="88"/>
      <c r="AS1252" s="88"/>
      <c r="AT1252" s="88"/>
      <c r="AU1252" s="88"/>
      <c r="AV1252" s="88"/>
      <c r="AW1252" s="88"/>
      <c r="AX1252" s="88"/>
      <c r="AY1252" s="88"/>
      <c r="AZ1252" s="88"/>
      <c r="BA1252" s="88"/>
      <c r="BB1252" s="88"/>
      <c r="BC1252" s="88"/>
      <c r="BD1252" s="88"/>
      <c r="BE1252" s="88"/>
    </row>
    <row r="1253" spans="43:57" x14ac:dyDescent="0.25">
      <c r="AQ1253" s="88"/>
      <c r="AR1253" s="88"/>
      <c r="AS1253" s="88"/>
      <c r="AT1253" s="88"/>
      <c r="AU1253" s="88"/>
      <c r="AV1253" s="88"/>
      <c r="AW1253" s="88"/>
      <c r="AX1253" s="88"/>
      <c r="AY1253" s="88"/>
      <c r="AZ1253" s="88"/>
      <c r="BA1253" s="88"/>
      <c r="BB1253" s="88"/>
      <c r="BC1253" s="88"/>
      <c r="BD1253" s="88"/>
      <c r="BE1253" s="88"/>
    </row>
    <row r="1254" spans="43:57" x14ac:dyDescent="0.25">
      <c r="AQ1254" s="88"/>
      <c r="AR1254" s="88"/>
      <c r="AS1254" s="88"/>
      <c r="AT1254" s="88"/>
      <c r="AU1254" s="88"/>
      <c r="AV1254" s="88"/>
      <c r="AW1254" s="88"/>
      <c r="AX1254" s="88"/>
      <c r="AY1254" s="88"/>
      <c r="AZ1254" s="88"/>
      <c r="BA1254" s="88"/>
      <c r="BB1254" s="88"/>
      <c r="BC1254" s="88"/>
      <c r="BD1254" s="88"/>
      <c r="BE1254" s="88"/>
    </row>
    <row r="1255" spans="43:57" x14ac:dyDescent="0.25">
      <c r="AQ1255" s="88"/>
      <c r="AR1255" s="88"/>
      <c r="AS1255" s="88"/>
      <c r="AT1255" s="88"/>
      <c r="AU1255" s="88"/>
      <c r="AV1255" s="88"/>
      <c r="AW1255" s="88"/>
      <c r="AX1255" s="88"/>
      <c r="AY1255" s="88"/>
      <c r="AZ1255" s="88"/>
      <c r="BA1255" s="88"/>
      <c r="BB1255" s="88"/>
      <c r="BC1255" s="88"/>
      <c r="BD1255" s="88"/>
      <c r="BE1255" s="88"/>
    </row>
    <row r="1256" spans="43:57" x14ac:dyDescent="0.25">
      <c r="AQ1256" s="88"/>
      <c r="AR1256" s="88"/>
      <c r="AS1256" s="88"/>
      <c r="AT1256" s="88"/>
      <c r="AU1256" s="88"/>
      <c r="AV1256" s="88"/>
      <c r="AW1256" s="88"/>
      <c r="AX1256" s="88"/>
      <c r="AY1256" s="88"/>
      <c r="AZ1256" s="88"/>
      <c r="BA1256" s="88"/>
      <c r="BB1256" s="88"/>
      <c r="BC1256" s="88"/>
      <c r="BD1256" s="88"/>
      <c r="BE1256" s="88"/>
    </row>
    <row r="1257" spans="43:57" x14ac:dyDescent="0.25">
      <c r="AQ1257" s="88"/>
      <c r="AR1257" s="88"/>
      <c r="AS1257" s="88"/>
      <c r="AT1257" s="88"/>
      <c r="AU1257" s="88"/>
      <c r="AV1257" s="88"/>
      <c r="AW1257" s="88"/>
      <c r="AX1257" s="88"/>
      <c r="AY1257" s="88"/>
      <c r="AZ1257" s="88"/>
      <c r="BA1257" s="88"/>
      <c r="BB1257" s="88"/>
      <c r="BC1257" s="88"/>
      <c r="BD1257" s="88"/>
      <c r="BE1257" s="88"/>
    </row>
    <row r="1258" spans="43:57" x14ac:dyDescent="0.25">
      <c r="AQ1258" s="88"/>
      <c r="AR1258" s="88"/>
      <c r="AS1258" s="88"/>
      <c r="AT1258" s="88"/>
      <c r="AU1258" s="88"/>
      <c r="AV1258" s="88"/>
      <c r="AW1258" s="88"/>
      <c r="AX1258" s="88"/>
      <c r="AY1258" s="88"/>
      <c r="AZ1258" s="88"/>
      <c r="BA1258" s="88"/>
      <c r="BB1258" s="88"/>
      <c r="BC1258" s="88"/>
      <c r="BD1258" s="88"/>
      <c r="BE1258" s="88"/>
    </row>
    <row r="1259" spans="43:57" x14ac:dyDescent="0.25">
      <c r="AQ1259" s="88"/>
      <c r="AR1259" s="88"/>
      <c r="AS1259" s="88"/>
      <c r="AT1259" s="88"/>
      <c r="AU1259" s="88"/>
      <c r="AV1259" s="88"/>
      <c r="AW1259" s="88"/>
      <c r="AX1259" s="88"/>
      <c r="AY1259" s="88"/>
      <c r="AZ1259" s="88"/>
      <c r="BA1259" s="88"/>
      <c r="BB1259" s="88"/>
      <c r="BC1259" s="88"/>
      <c r="BD1259" s="88"/>
      <c r="BE1259" s="88"/>
    </row>
    <row r="1260" spans="43:57" x14ac:dyDescent="0.25">
      <c r="AQ1260" s="88"/>
      <c r="AR1260" s="88"/>
      <c r="AS1260" s="88"/>
      <c r="AT1260" s="88"/>
      <c r="AU1260" s="88"/>
      <c r="AV1260" s="88"/>
      <c r="AW1260" s="88"/>
      <c r="AX1260" s="88"/>
      <c r="AY1260" s="88"/>
      <c r="AZ1260" s="88"/>
      <c r="BA1260" s="88"/>
      <c r="BB1260" s="88"/>
      <c r="BC1260" s="88"/>
      <c r="BD1260" s="88"/>
      <c r="BE1260" s="88"/>
    </row>
    <row r="1261" spans="43:57" x14ac:dyDescent="0.25">
      <c r="AQ1261" s="88"/>
      <c r="AR1261" s="88"/>
      <c r="AS1261" s="88"/>
      <c r="AT1261" s="88"/>
      <c r="AU1261" s="88"/>
      <c r="AV1261" s="88"/>
      <c r="AW1261" s="88"/>
      <c r="AX1261" s="88"/>
      <c r="AY1261" s="88"/>
      <c r="AZ1261" s="88"/>
      <c r="BA1261" s="88"/>
      <c r="BB1261" s="88"/>
      <c r="BC1261" s="88"/>
      <c r="BD1261" s="88"/>
      <c r="BE1261" s="88"/>
    </row>
    <row r="1262" spans="43:57" x14ac:dyDescent="0.25">
      <c r="AQ1262" s="88"/>
      <c r="AR1262" s="88"/>
      <c r="AS1262" s="88"/>
      <c r="AT1262" s="88"/>
      <c r="AU1262" s="88"/>
      <c r="AV1262" s="88"/>
      <c r="AW1262" s="88"/>
      <c r="AX1262" s="88"/>
      <c r="AY1262" s="88"/>
      <c r="AZ1262" s="88"/>
      <c r="BA1262" s="88"/>
      <c r="BB1262" s="88"/>
      <c r="BC1262" s="88"/>
      <c r="BD1262" s="88"/>
      <c r="BE1262" s="88"/>
    </row>
    <row r="1263" spans="43:57" x14ac:dyDescent="0.25">
      <c r="AQ1263" s="88"/>
      <c r="AR1263" s="88"/>
      <c r="AS1263" s="88"/>
      <c r="AT1263" s="88"/>
      <c r="AU1263" s="88"/>
      <c r="AV1263" s="88"/>
      <c r="AW1263" s="88"/>
      <c r="AX1263" s="88"/>
      <c r="AY1263" s="88"/>
      <c r="AZ1263" s="88"/>
      <c r="BA1263" s="88"/>
      <c r="BB1263" s="88"/>
      <c r="BC1263" s="88"/>
      <c r="BD1263" s="88"/>
      <c r="BE1263" s="88"/>
    </row>
    <row r="1264" spans="43:57" x14ac:dyDescent="0.25">
      <c r="AQ1264" s="88"/>
      <c r="AR1264" s="88"/>
      <c r="AS1264" s="88"/>
      <c r="AT1264" s="88"/>
      <c r="AU1264" s="88"/>
      <c r="AV1264" s="88"/>
      <c r="AW1264" s="88"/>
      <c r="AX1264" s="88"/>
      <c r="AY1264" s="88"/>
      <c r="AZ1264" s="88"/>
      <c r="BA1264" s="88"/>
      <c r="BB1264" s="88"/>
      <c r="BC1264" s="88"/>
      <c r="BD1264" s="88"/>
      <c r="BE1264" s="88"/>
    </row>
    <row r="1265" spans="43:57" x14ac:dyDescent="0.25">
      <c r="AQ1265" s="88"/>
      <c r="AR1265" s="88"/>
      <c r="AS1265" s="88"/>
      <c r="AT1265" s="88"/>
      <c r="AU1265" s="88"/>
      <c r="AV1265" s="88"/>
      <c r="AW1265" s="88"/>
      <c r="AX1265" s="88"/>
      <c r="AY1265" s="88"/>
      <c r="AZ1265" s="88"/>
      <c r="BA1265" s="88"/>
      <c r="BB1265" s="88"/>
      <c r="BC1265" s="88"/>
      <c r="BD1265" s="88"/>
      <c r="BE1265" s="88"/>
    </row>
    <row r="1266" spans="43:57" x14ac:dyDescent="0.25">
      <c r="AQ1266" s="88"/>
      <c r="AR1266" s="88"/>
      <c r="AS1266" s="88"/>
      <c r="AT1266" s="88"/>
      <c r="AU1266" s="88"/>
      <c r="AV1266" s="88"/>
      <c r="AW1266" s="88"/>
      <c r="AX1266" s="88"/>
      <c r="AY1266" s="88"/>
      <c r="AZ1266" s="88"/>
      <c r="BA1266" s="88"/>
      <c r="BB1266" s="88"/>
      <c r="BC1266" s="88"/>
      <c r="BD1266" s="88"/>
      <c r="BE1266" s="88"/>
    </row>
    <row r="1267" spans="43:57" x14ac:dyDescent="0.25">
      <c r="AQ1267" s="88"/>
      <c r="AR1267" s="88"/>
      <c r="AS1267" s="88"/>
      <c r="AT1267" s="88"/>
      <c r="AU1267" s="88"/>
      <c r="AV1267" s="88"/>
      <c r="AW1267" s="88"/>
      <c r="AX1267" s="88"/>
      <c r="AY1267" s="88"/>
      <c r="AZ1267" s="88"/>
      <c r="BA1267" s="88"/>
      <c r="BB1267" s="88"/>
      <c r="BC1267" s="88"/>
      <c r="BD1267" s="88"/>
      <c r="BE1267" s="88"/>
    </row>
    <row r="1268" spans="43:57" x14ac:dyDescent="0.25">
      <c r="AQ1268" s="88"/>
      <c r="AR1268" s="88"/>
      <c r="AS1268" s="88"/>
      <c r="AT1268" s="88"/>
      <c r="AU1268" s="88"/>
      <c r="AV1268" s="88"/>
      <c r="AW1268" s="88"/>
      <c r="AX1268" s="88"/>
      <c r="AY1268" s="88"/>
      <c r="AZ1268" s="88"/>
      <c r="BA1268" s="88"/>
      <c r="BB1268" s="88"/>
      <c r="BC1268" s="88"/>
      <c r="BD1268" s="88"/>
      <c r="BE1268" s="88"/>
    </row>
    <row r="1269" spans="43:57" x14ac:dyDescent="0.25">
      <c r="AQ1269" s="88"/>
      <c r="AR1269" s="88"/>
      <c r="AS1269" s="88"/>
      <c r="AT1269" s="88"/>
      <c r="AU1269" s="88"/>
      <c r="AV1269" s="88"/>
      <c r="AW1269" s="88"/>
      <c r="AX1269" s="88"/>
      <c r="AY1269" s="88"/>
      <c r="AZ1269" s="88"/>
      <c r="BA1269" s="88"/>
      <c r="BB1269" s="88"/>
      <c r="BC1269" s="88"/>
      <c r="BD1269" s="88"/>
      <c r="BE1269" s="88"/>
    </row>
    <row r="1270" spans="43:57" x14ac:dyDescent="0.25">
      <c r="AQ1270" s="88"/>
      <c r="AR1270" s="88"/>
      <c r="AS1270" s="88"/>
      <c r="AT1270" s="88"/>
      <c r="AU1270" s="88"/>
      <c r="AV1270" s="88"/>
      <c r="AW1270" s="88"/>
      <c r="AX1270" s="88"/>
      <c r="AY1270" s="88"/>
      <c r="AZ1270" s="88"/>
      <c r="BA1270" s="88"/>
      <c r="BB1270" s="88"/>
      <c r="BC1270" s="88"/>
      <c r="BD1270" s="88"/>
      <c r="BE1270" s="88"/>
    </row>
    <row r="1271" spans="43:57" x14ac:dyDescent="0.25">
      <c r="AQ1271" s="88"/>
      <c r="AR1271" s="88"/>
      <c r="AS1271" s="88"/>
      <c r="AT1271" s="88"/>
      <c r="AU1271" s="88"/>
      <c r="AV1271" s="88"/>
      <c r="AW1271" s="88"/>
      <c r="AX1271" s="88"/>
      <c r="AY1271" s="88"/>
      <c r="AZ1271" s="88"/>
      <c r="BA1271" s="88"/>
      <c r="BB1271" s="88"/>
      <c r="BC1271" s="88"/>
      <c r="BD1271" s="88"/>
      <c r="BE1271" s="88"/>
    </row>
    <row r="1272" spans="43:57" x14ac:dyDescent="0.25">
      <c r="AQ1272" s="88"/>
      <c r="AR1272" s="88"/>
      <c r="AS1272" s="88"/>
      <c r="AT1272" s="88"/>
      <c r="AU1272" s="88"/>
      <c r="AV1272" s="88"/>
      <c r="AW1272" s="88"/>
      <c r="AX1272" s="88"/>
      <c r="AY1272" s="88"/>
      <c r="AZ1272" s="88"/>
      <c r="BA1272" s="88"/>
      <c r="BB1272" s="88"/>
      <c r="BC1272" s="88"/>
      <c r="BD1272" s="88"/>
      <c r="BE1272" s="88"/>
    </row>
    <row r="1273" spans="43:57" x14ac:dyDescent="0.25">
      <c r="AQ1273" s="88"/>
      <c r="AR1273" s="88"/>
      <c r="AS1273" s="88"/>
      <c r="AT1273" s="88"/>
      <c r="AU1273" s="88"/>
      <c r="AV1273" s="88"/>
      <c r="AW1273" s="88"/>
      <c r="AX1273" s="88"/>
      <c r="AY1273" s="88"/>
      <c r="AZ1273" s="88"/>
      <c r="BA1273" s="88"/>
      <c r="BB1273" s="88"/>
      <c r="BC1273" s="88"/>
      <c r="BD1273" s="88"/>
      <c r="BE1273" s="88"/>
    </row>
    <row r="1274" spans="43:57" x14ac:dyDescent="0.25">
      <c r="AQ1274" s="88"/>
      <c r="AR1274" s="88"/>
      <c r="AS1274" s="88"/>
      <c r="AT1274" s="88"/>
      <c r="AU1274" s="88"/>
      <c r="AV1274" s="88"/>
      <c r="AW1274" s="88"/>
      <c r="AX1274" s="88"/>
      <c r="AY1274" s="88"/>
      <c r="AZ1274" s="88"/>
      <c r="BA1274" s="88"/>
      <c r="BB1274" s="88"/>
      <c r="BC1274" s="88"/>
      <c r="BD1274" s="88"/>
      <c r="BE1274" s="88"/>
    </row>
    <row r="1275" spans="43:57" x14ac:dyDescent="0.25">
      <c r="AQ1275" s="88"/>
      <c r="AR1275" s="88"/>
      <c r="AS1275" s="88"/>
      <c r="AT1275" s="88"/>
      <c r="AU1275" s="88"/>
      <c r="AV1275" s="88"/>
      <c r="AW1275" s="88"/>
      <c r="AX1275" s="88"/>
      <c r="AY1275" s="88"/>
      <c r="AZ1275" s="88"/>
      <c r="BA1275" s="88"/>
      <c r="BB1275" s="88"/>
      <c r="BC1275" s="88"/>
      <c r="BD1275" s="88"/>
      <c r="BE1275" s="88"/>
    </row>
    <row r="1276" spans="43:57" x14ac:dyDescent="0.25">
      <c r="AQ1276" s="88"/>
      <c r="AR1276" s="88"/>
      <c r="AS1276" s="88"/>
      <c r="AT1276" s="88"/>
      <c r="AU1276" s="88"/>
      <c r="AV1276" s="88"/>
      <c r="AW1276" s="88"/>
      <c r="AX1276" s="88"/>
      <c r="AY1276" s="88"/>
      <c r="AZ1276" s="88"/>
      <c r="BA1276" s="88"/>
      <c r="BB1276" s="88"/>
      <c r="BC1276" s="88"/>
      <c r="BD1276" s="88"/>
      <c r="BE1276" s="88"/>
    </row>
    <row r="1277" spans="43:57" x14ac:dyDescent="0.25">
      <c r="AQ1277" s="88"/>
      <c r="AR1277" s="88"/>
      <c r="AS1277" s="88"/>
      <c r="AT1277" s="88"/>
      <c r="AU1277" s="88"/>
      <c r="AV1277" s="88"/>
      <c r="AW1277" s="88"/>
      <c r="AX1277" s="88"/>
      <c r="AY1277" s="88"/>
      <c r="AZ1277" s="88"/>
      <c r="BA1277" s="88"/>
      <c r="BB1277" s="88"/>
      <c r="BC1277" s="88"/>
      <c r="BD1277" s="88"/>
      <c r="BE1277" s="88"/>
    </row>
    <row r="1278" spans="43:57" x14ac:dyDescent="0.25">
      <c r="AQ1278" s="88"/>
      <c r="AR1278" s="88"/>
      <c r="AS1278" s="88"/>
      <c r="AT1278" s="88"/>
      <c r="AU1278" s="88"/>
      <c r="AV1278" s="88"/>
      <c r="AW1278" s="88"/>
      <c r="AX1278" s="88"/>
      <c r="AY1278" s="88"/>
      <c r="AZ1278" s="88"/>
      <c r="BA1278" s="88"/>
      <c r="BB1278" s="88"/>
      <c r="BC1278" s="88"/>
      <c r="BD1278" s="88"/>
      <c r="BE1278" s="88"/>
    </row>
    <row r="1279" spans="43:57" x14ac:dyDescent="0.25">
      <c r="AQ1279" s="88"/>
      <c r="AR1279" s="88"/>
      <c r="AS1279" s="88"/>
      <c r="AT1279" s="88"/>
      <c r="AU1279" s="88"/>
      <c r="AV1279" s="88"/>
      <c r="AW1279" s="88"/>
      <c r="AX1279" s="88"/>
      <c r="AY1279" s="88"/>
      <c r="AZ1279" s="88"/>
      <c r="BA1279" s="88"/>
      <c r="BB1279" s="88"/>
      <c r="BC1279" s="88"/>
      <c r="BD1279" s="88"/>
      <c r="BE1279" s="88"/>
    </row>
    <row r="1280" spans="43:57" x14ac:dyDescent="0.25">
      <c r="AQ1280" s="88"/>
      <c r="AR1280" s="88"/>
      <c r="AS1280" s="88"/>
      <c r="AT1280" s="88"/>
      <c r="AU1280" s="88"/>
      <c r="AV1280" s="88"/>
      <c r="AW1280" s="88"/>
      <c r="AX1280" s="88"/>
      <c r="AY1280" s="88"/>
      <c r="AZ1280" s="88"/>
      <c r="BA1280" s="88"/>
      <c r="BB1280" s="88"/>
      <c r="BC1280" s="88"/>
      <c r="BD1280" s="88"/>
      <c r="BE1280" s="88"/>
    </row>
    <row r="1281" spans="43:57" x14ac:dyDescent="0.25">
      <c r="AQ1281" s="88"/>
      <c r="AR1281" s="88"/>
      <c r="AS1281" s="88"/>
      <c r="AT1281" s="88"/>
      <c r="AU1281" s="88"/>
      <c r="AV1281" s="88"/>
      <c r="AW1281" s="88"/>
      <c r="AX1281" s="88"/>
      <c r="AY1281" s="88"/>
      <c r="AZ1281" s="88"/>
      <c r="BA1281" s="88"/>
      <c r="BB1281" s="88"/>
      <c r="BC1281" s="88"/>
      <c r="BD1281" s="88"/>
      <c r="BE1281" s="88"/>
    </row>
    <row r="1282" spans="43:57" x14ac:dyDescent="0.25">
      <c r="AQ1282" s="88"/>
      <c r="AR1282" s="88"/>
      <c r="AS1282" s="88"/>
      <c r="AT1282" s="88"/>
      <c r="AU1282" s="88"/>
      <c r="AV1282" s="88"/>
      <c r="AW1282" s="88"/>
      <c r="AX1282" s="88"/>
      <c r="AY1282" s="88"/>
      <c r="AZ1282" s="88"/>
      <c r="BA1282" s="88"/>
      <c r="BB1282" s="88"/>
      <c r="BC1282" s="88"/>
      <c r="BD1282" s="88"/>
      <c r="BE1282" s="88"/>
    </row>
    <row r="1283" spans="43:57" x14ac:dyDescent="0.25">
      <c r="AQ1283" s="88"/>
      <c r="AR1283" s="88"/>
      <c r="AS1283" s="88"/>
      <c r="AT1283" s="88"/>
      <c r="AU1283" s="88"/>
      <c r="AV1283" s="88"/>
      <c r="AW1283" s="88"/>
      <c r="AX1283" s="88"/>
      <c r="AY1283" s="88"/>
      <c r="AZ1283" s="88"/>
      <c r="BA1283" s="88"/>
      <c r="BB1283" s="88"/>
      <c r="BC1283" s="88"/>
      <c r="BD1283" s="88"/>
      <c r="BE1283" s="88"/>
    </row>
    <row r="1284" spans="43:57" x14ac:dyDescent="0.25">
      <c r="AQ1284" s="88"/>
      <c r="AR1284" s="88"/>
      <c r="AS1284" s="88"/>
      <c r="AT1284" s="88"/>
      <c r="AU1284" s="88"/>
      <c r="AV1284" s="88"/>
      <c r="AW1284" s="88"/>
      <c r="AX1284" s="88"/>
      <c r="AY1284" s="88"/>
      <c r="AZ1284" s="88"/>
      <c r="BA1284" s="88"/>
      <c r="BB1284" s="88"/>
      <c r="BC1284" s="88"/>
      <c r="BD1284" s="88"/>
      <c r="BE1284" s="88"/>
    </row>
    <row r="1285" spans="43:57" x14ac:dyDescent="0.25">
      <c r="AQ1285" s="88"/>
      <c r="AR1285" s="88"/>
      <c r="AS1285" s="88"/>
      <c r="AT1285" s="88"/>
      <c r="AU1285" s="88"/>
      <c r="AV1285" s="88"/>
      <c r="AW1285" s="88"/>
      <c r="AX1285" s="88"/>
      <c r="AY1285" s="88"/>
      <c r="AZ1285" s="88"/>
      <c r="BA1285" s="88"/>
      <c r="BB1285" s="88"/>
      <c r="BC1285" s="88"/>
      <c r="BD1285" s="88"/>
      <c r="BE1285" s="88"/>
    </row>
    <row r="1286" spans="43:57" x14ac:dyDescent="0.25">
      <c r="AQ1286" s="88"/>
      <c r="AR1286" s="88"/>
      <c r="AS1286" s="88"/>
      <c r="AT1286" s="88"/>
      <c r="AU1286" s="88"/>
      <c r="AV1286" s="88"/>
      <c r="AW1286" s="88"/>
      <c r="AX1286" s="88"/>
      <c r="AY1286" s="88"/>
      <c r="AZ1286" s="88"/>
      <c r="BA1286" s="88"/>
      <c r="BB1286" s="88"/>
      <c r="BC1286" s="88"/>
      <c r="BD1286" s="88"/>
      <c r="BE1286" s="88"/>
    </row>
    <row r="1287" spans="43:57" x14ac:dyDescent="0.25">
      <c r="AQ1287" s="88"/>
      <c r="AR1287" s="88"/>
      <c r="AS1287" s="88"/>
      <c r="AT1287" s="88"/>
      <c r="AU1287" s="88"/>
      <c r="AV1287" s="88"/>
      <c r="AW1287" s="88"/>
      <c r="AX1287" s="88"/>
      <c r="AY1287" s="88"/>
      <c r="AZ1287" s="88"/>
      <c r="BA1287" s="88"/>
      <c r="BB1287" s="88"/>
      <c r="BC1287" s="88"/>
      <c r="BD1287" s="88"/>
      <c r="BE1287" s="88"/>
    </row>
    <row r="1288" spans="43:57" x14ac:dyDescent="0.25">
      <c r="AQ1288" s="88"/>
      <c r="AR1288" s="88"/>
      <c r="AS1288" s="88"/>
      <c r="AT1288" s="88"/>
      <c r="AU1288" s="88"/>
      <c r="AV1288" s="88"/>
      <c r="AW1288" s="88"/>
      <c r="AX1288" s="88"/>
      <c r="AY1288" s="88"/>
      <c r="AZ1288" s="88"/>
      <c r="BA1288" s="88"/>
      <c r="BB1288" s="88"/>
      <c r="BC1288" s="88"/>
      <c r="BD1288" s="88"/>
      <c r="BE1288" s="88"/>
    </row>
    <row r="1289" spans="43:57" x14ac:dyDescent="0.25">
      <c r="AQ1289" s="88"/>
      <c r="AR1289" s="88"/>
      <c r="AS1289" s="88"/>
      <c r="AT1289" s="88"/>
      <c r="AU1289" s="88"/>
      <c r="AV1289" s="88"/>
      <c r="AW1289" s="88"/>
      <c r="AX1289" s="88"/>
      <c r="AY1289" s="88"/>
      <c r="AZ1289" s="88"/>
      <c r="BA1289" s="88"/>
      <c r="BB1289" s="88"/>
      <c r="BC1289" s="88"/>
      <c r="BD1289" s="88"/>
      <c r="BE1289" s="88"/>
    </row>
    <row r="1290" spans="43:57" x14ac:dyDescent="0.25">
      <c r="AQ1290" s="88"/>
      <c r="AR1290" s="88"/>
      <c r="AS1290" s="88"/>
      <c r="AT1290" s="88"/>
      <c r="AU1290" s="88"/>
      <c r="AV1290" s="88"/>
      <c r="AW1290" s="88"/>
      <c r="AX1290" s="88"/>
      <c r="AY1290" s="88"/>
      <c r="AZ1290" s="88"/>
      <c r="BA1290" s="88"/>
      <c r="BB1290" s="88"/>
      <c r="BC1290" s="88"/>
      <c r="BD1290" s="88"/>
      <c r="BE1290" s="88"/>
    </row>
    <row r="1291" spans="43:57" x14ac:dyDescent="0.25">
      <c r="AQ1291" s="88"/>
      <c r="AR1291" s="88"/>
      <c r="AS1291" s="88"/>
      <c r="AT1291" s="88"/>
      <c r="AU1291" s="88"/>
      <c r="AV1291" s="88"/>
      <c r="AW1291" s="88"/>
      <c r="AX1291" s="88"/>
      <c r="AY1291" s="88"/>
      <c r="AZ1291" s="88"/>
      <c r="BA1291" s="88"/>
      <c r="BB1291" s="88"/>
      <c r="BC1291" s="88"/>
      <c r="BD1291" s="88"/>
      <c r="BE1291" s="88"/>
    </row>
    <row r="1292" spans="43:57" x14ac:dyDescent="0.25">
      <c r="AQ1292" s="88"/>
      <c r="AR1292" s="88"/>
      <c r="AS1292" s="88"/>
      <c r="AT1292" s="88"/>
      <c r="AU1292" s="88"/>
      <c r="AV1292" s="88"/>
      <c r="AW1292" s="88"/>
      <c r="AX1292" s="88"/>
      <c r="AY1292" s="88"/>
      <c r="AZ1292" s="88"/>
      <c r="BA1292" s="88"/>
      <c r="BB1292" s="88"/>
      <c r="BC1292" s="88"/>
      <c r="BD1292" s="88"/>
      <c r="BE1292" s="88"/>
    </row>
    <row r="1293" spans="43:57" x14ac:dyDescent="0.25">
      <c r="AQ1293" s="88"/>
      <c r="AR1293" s="88"/>
      <c r="AS1293" s="88"/>
      <c r="AT1293" s="88"/>
      <c r="AU1293" s="88"/>
      <c r="AV1293" s="88"/>
      <c r="AW1293" s="88"/>
      <c r="AX1293" s="88"/>
      <c r="AY1293" s="88"/>
      <c r="AZ1293" s="88"/>
      <c r="BA1293" s="88"/>
      <c r="BB1293" s="88"/>
      <c r="BC1293" s="88"/>
      <c r="BD1293" s="88"/>
      <c r="BE1293" s="88"/>
    </row>
    <row r="1294" spans="43:57" x14ac:dyDescent="0.25">
      <c r="AQ1294" s="88"/>
      <c r="AR1294" s="88"/>
      <c r="AS1294" s="88"/>
      <c r="AT1294" s="88"/>
      <c r="AU1294" s="88"/>
      <c r="AV1294" s="88"/>
      <c r="AW1294" s="88"/>
      <c r="AX1294" s="88"/>
      <c r="AY1294" s="88"/>
      <c r="AZ1294" s="88"/>
      <c r="BA1294" s="88"/>
      <c r="BB1294" s="88"/>
      <c r="BC1294" s="88"/>
      <c r="BD1294" s="88"/>
      <c r="BE1294" s="88"/>
    </row>
    <row r="1295" spans="43:57" x14ac:dyDescent="0.25">
      <c r="AQ1295" s="88"/>
      <c r="AR1295" s="88"/>
      <c r="AS1295" s="88"/>
      <c r="AT1295" s="88"/>
      <c r="AU1295" s="88"/>
      <c r="AV1295" s="88"/>
      <c r="AW1295" s="88"/>
      <c r="AX1295" s="88"/>
      <c r="AY1295" s="88"/>
      <c r="AZ1295" s="88"/>
      <c r="BA1295" s="88"/>
      <c r="BB1295" s="88"/>
      <c r="BC1295" s="88"/>
      <c r="BD1295" s="88"/>
      <c r="BE1295" s="88"/>
    </row>
    <row r="1296" spans="43:57" x14ac:dyDescent="0.25">
      <c r="AQ1296" s="88"/>
      <c r="AR1296" s="88"/>
      <c r="AS1296" s="88"/>
      <c r="AT1296" s="88"/>
      <c r="AU1296" s="88"/>
      <c r="AV1296" s="88"/>
      <c r="AW1296" s="88"/>
      <c r="AX1296" s="88"/>
      <c r="AY1296" s="88"/>
      <c r="AZ1296" s="88"/>
      <c r="BA1296" s="88"/>
      <c r="BB1296" s="88"/>
      <c r="BC1296" s="88"/>
      <c r="BD1296" s="88"/>
      <c r="BE1296" s="88"/>
    </row>
    <row r="1297" spans="43:57" x14ac:dyDescent="0.25">
      <c r="AQ1297" s="88"/>
      <c r="AR1297" s="88"/>
      <c r="AS1297" s="88"/>
      <c r="AT1297" s="88"/>
      <c r="AU1297" s="88"/>
      <c r="AV1297" s="88"/>
      <c r="AW1297" s="88"/>
      <c r="AX1297" s="88"/>
      <c r="AY1297" s="88"/>
      <c r="AZ1297" s="88"/>
      <c r="BA1297" s="88"/>
      <c r="BB1297" s="88"/>
      <c r="BC1297" s="88"/>
      <c r="BD1297" s="88"/>
      <c r="BE1297" s="88"/>
    </row>
    <row r="1298" spans="43:57" x14ac:dyDescent="0.25">
      <c r="AQ1298" s="88"/>
      <c r="AR1298" s="88"/>
      <c r="AS1298" s="88"/>
      <c r="AT1298" s="88"/>
      <c r="AU1298" s="88"/>
      <c r="AV1298" s="88"/>
      <c r="AW1298" s="88"/>
      <c r="AX1298" s="88"/>
      <c r="AY1298" s="88"/>
      <c r="AZ1298" s="88"/>
      <c r="BA1298" s="88"/>
      <c r="BB1298" s="88"/>
      <c r="BC1298" s="88"/>
      <c r="BD1298" s="88"/>
      <c r="BE1298" s="88"/>
    </row>
    <row r="1299" spans="43:57" x14ac:dyDescent="0.25">
      <c r="AQ1299" s="88"/>
      <c r="AR1299" s="88"/>
      <c r="AS1299" s="88"/>
      <c r="AT1299" s="88"/>
      <c r="AU1299" s="88"/>
      <c r="AV1299" s="88"/>
      <c r="AW1299" s="88"/>
      <c r="AX1299" s="88"/>
      <c r="AY1299" s="88"/>
      <c r="AZ1299" s="88"/>
      <c r="BA1299" s="88"/>
      <c r="BB1299" s="88"/>
      <c r="BC1299" s="88"/>
      <c r="BD1299" s="88"/>
      <c r="BE1299" s="88"/>
    </row>
    <row r="1300" spans="43:57" x14ac:dyDescent="0.25">
      <c r="AQ1300" s="88"/>
      <c r="AR1300" s="88"/>
      <c r="AS1300" s="88"/>
      <c r="AT1300" s="88"/>
      <c r="AU1300" s="88"/>
      <c r="AV1300" s="88"/>
      <c r="AW1300" s="88"/>
      <c r="AX1300" s="88"/>
      <c r="AY1300" s="88"/>
      <c r="AZ1300" s="88"/>
      <c r="BA1300" s="88"/>
      <c r="BB1300" s="88"/>
      <c r="BC1300" s="88"/>
      <c r="BD1300" s="88"/>
      <c r="BE1300" s="88"/>
    </row>
    <row r="1301" spans="43:57" x14ac:dyDescent="0.25">
      <c r="AQ1301" s="88"/>
      <c r="AR1301" s="88"/>
      <c r="AS1301" s="88"/>
      <c r="AT1301" s="88"/>
      <c r="AU1301" s="88"/>
      <c r="AV1301" s="88"/>
      <c r="AW1301" s="88"/>
      <c r="AX1301" s="88"/>
      <c r="AY1301" s="88"/>
      <c r="AZ1301" s="88"/>
      <c r="BA1301" s="88"/>
      <c r="BB1301" s="88"/>
      <c r="BC1301" s="88"/>
      <c r="BD1301" s="88"/>
      <c r="BE1301" s="88"/>
    </row>
    <row r="1302" spans="43:57" x14ac:dyDescent="0.25">
      <c r="AQ1302" s="88"/>
      <c r="AR1302" s="88"/>
      <c r="AS1302" s="88"/>
      <c r="AT1302" s="88"/>
      <c r="AU1302" s="88"/>
      <c r="AV1302" s="88"/>
      <c r="AW1302" s="88"/>
      <c r="AX1302" s="88"/>
      <c r="AY1302" s="88"/>
      <c r="AZ1302" s="88"/>
      <c r="BA1302" s="88"/>
      <c r="BB1302" s="88"/>
      <c r="BC1302" s="88"/>
      <c r="BD1302" s="88"/>
      <c r="BE1302" s="88"/>
    </row>
    <row r="1303" spans="43:57" x14ac:dyDescent="0.25">
      <c r="AQ1303" s="88"/>
      <c r="AR1303" s="88"/>
      <c r="AS1303" s="88"/>
      <c r="AT1303" s="88"/>
      <c r="AU1303" s="88"/>
      <c r="AV1303" s="88"/>
      <c r="AW1303" s="88"/>
      <c r="AX1303" s="88"/>
      <c r="AY1303" s="88"/>
      <c r="AZ1303" s="88"/>
      <c r="BA1303" s="88"/>
      <c r="BB1303" s="88"/>
      <c r="BC1303" s="88"/>
      <c r="BD1303" s="88"/>
      <c r="BE1303" s="88"/>
    </row>
    <row r="1304" spans="43:57" x14ac:dyDescent="0.25">
      <c r="AQ1304" s="88"/>
      <c r="AR1304" s="88"/>
      <c r="AS1304" s="88"/>
      <c r="AT1304" s="88"/>
      <c r="AU1304" s="88"/>
      <c r="AV1304" s="88"/>
      <c r="AW1304" s="88"/>
      <c r="AX1304" s="88"/>
      <c r="AY1304" s="88"/>
      <c r="AZ1304" s="88"/>
      <c r="BA1304" s="88"/>
      <c r="BB1304" s="88"/>
      <c r="BC1304" s="88"/>
      <c r="BD1304" s="88"/>
      <c r="BE1304" s="88"/>
    </row>
    <row r="1305" spans="43:57" x14ac:dyDescent="0.25">
      <c r="AQ1305" s="88"/>
      <c r="AR1305" s="88"/>
      <c r="AS1305" s="88"/>
      <c r="AT1305" s="88"/>
      <c r="AU1305" s="88"/>
      <c r="AV1305" s="88"/>
      <c r="AW1305" s="88"/>
      <c r="AX1305" s="88"/>
      <c r="AY1305" s="88"/>
      <c r="AZ1305" s="88"/>
      <c r="BA1305" s="88"/>
      <c r="BB1305" s="88"/>
      <c r="BC1305" s="88"/>
      <c r="BD1305" s="88"/>
      <c r="BE1305" s="88"/>
    </row>
    <row r="1306" spans="43:57" x14ac:dyDescent="0.25">
      <c r="AQ1306" s="88"/>
      <c r="AR1306" s="88"/>
      <c r="AS1306" s="88"/>
      <c r="AT1306" s="88"/>
      <c r="AU1306" s="88"/>
      <c r="AV1306" s="88"/>
      <c r="AW1306" s="88"/>
      <c r="AX1306" s="88"/>
      <c r="AY1306" s="88"/>
      <c r="AZ1306" s="88"/>
      <c r="BA1306" s="88"/>
      <c r="BB1306" s="88"/>
      <c r="BC1306" s="88"/>
      <c r="BD1306" s="88"/>
      <c r="BE1306" s="88"/>
    </row>
    <row r="1307" spans="43:57" x14ac:dyDescent="0.25">
      <c r="AQ1307" s="88"/>
      <c r="AR1307" s="88"/>
      <c r="AS1307" s="88"/>
      <c r="AT1307" s="88"/>
      <c r="AU1307" s="88"/>
      <c r="AV1307" s="88"/>
      <c r="AW1307" s="88"/>
      <c r="AX1307" s="88"/>
      <c r="AY1307" s="88"/>
      <c r="AZ1307" s="88"/>
      <c r="BA1307" s="88"/>
      <c r="BB1307" s="88"/>
      <c r="BC1307" s="88"/>
      <c r="BD1307" s="88"/>
      <c r="BE1307" s="88"/>
    </row>
    <row r="1308" spans="43:57" x14ac:dyDescent="0.25">
      <c r="AQ1308" s="88"/>
      <c r="AR1308" s="88"/>
      <c r="AS1308" s="88"/>
      <c r="AT1308" s="88"/>
      <c r="AU1308" s="88"/>
      <c r="AV1308" s="88"/>
      <c r="AW1308" s="88"/>
      <c r="AX1308" s="88"/>
      <c r="AY1308" s="88"/>
      <c r="AZ1308" s="88"/>
      <c r="BA1308" s="88"/>
      <c r="BB1308" s="88"/>
      <c r="BC1308" s="88"/>
      <c r="BD1308" s="88"/>
      <c r="BE1308" s="88"/>
    </row>
    <row r="1309" spans="43:57" x14ac:dyDescent="0.25">
      <c r="AQ1309" s="88"/>
      <c r="AR1309" s="88"/>
      <c r="AS1309" s="88"/>
      <c r="AT1309" s="88"/>
      <c r="AU1309" s="88"/>
      <c r="AV1309" s="88"/>
      <c r="AW1309" s="88"/>
      <c r="AX1309" s="88"/>
      <c r="AY1309" s="88"/>
      <c r="AZ1309" s="88"/>
      <c r="BA1309" s="88"/>
      <c r="BB1309" s="88"/>
      <c r="BC1309" s="88"/>
      <c r="BD1309" s="88"/>
      <c r="BE1309" s="88"/>
    </row>
    <row r="1310" spans="43:57" x14ac:dyDescent="0.25">
      <c r="AQ1310" s="88"/>
      <c r="AR1310" s="88"/>
      <c r="AS1310" s="88"/>
      <c r="AT1310" s="88"/>
      <c r="AU1310" s="88"/>
      <c r="AV1310" s="88"/>
      <c r="AW1310" s="88"/>
      <c r="AX1310" s="88"/>
      <c r="AY1310" s="88"/>
      <c r="AZ1310" s="88"/>
      <c r="BA1310" s="88"/>
      <c r="BB1310" s="88"/>
      <c r="BC1310" s="88"/>
      <c r="BD1310" s="88"/>
      <c r="BE1310" s="88"/>
    </row>
    <row r="1311" spans="43:57" x14ac:dyDescent="0.25">
      <c r="AQ1311" s="88"/>
      <c r="AR1311" s="88"/>
      <c r="AS1311" s="88"/>
      <c r="AT1311" s="88"/>
      <c r="AU1311" s="88"/>
      <c r="AV1311" s="88"/>
      <c r="AW1311" s="88"/>
      <c r="AX1311" s="88"/>
      <c r="AY1311" s="88"/>
      <c r="AZ1311" s="88"/>
      <c r="BA1311" s="88"/>
      <c r="BB1311" s="88"/>
      <c r="BC1311" s="88"/>
      <c r="BD1311" s="88"/>
      <c r="BE1311" s="88"/>
    </row>
    <row r="1312" spans="43:57" x14ac:dyDescent="0.25">
      <c r="AQ1312" s="88"/>
      <c r="AR1312" s="88"/>
      <c r="AS1312" s="88"/>
      <c r="AT1312" s="88"/>
      <c r="AU1312" s="88"/>
      <c r="AV1312" s="88"/>
      <c r="AW1312" s="88"/>
      <c r="AX1312" s="88"/>
      <c r="AY1312" s="88"/>
      <c r="AZ1312" s="88"/>
      <c r="BA1312" s="88"/>
      <c r="BB1312" s="88"/>
      <c r="BC1312" s="88"/>
      <c r="BD1312" s="88"/>
      <c r="BE1312" s="88"/>
    </row>
    <row r="1313" spans="43:57" x14ac:dyDescent="0.25">
      <c r="AQ1313" s="88"/>
      <c r="AR1313" s="88"/>
      <c r="AS1313" s="88"/>
      <c r="AT1313" s="88"/>
      <c r="AU1313" s="88"/>
      <c r="AV1313" s="88"/>
      <c r="AW1313" s="88"/>
      <c r="AX1313" s="88"/>
      <c r="AY1313" s="88"/>
      <c r="AZ1313" s="88"/>
      <c r="BA1313" s="88"/>
      <c r="BB1313" s="88"/>
      <c r="BC1313" s="88"/>
      <c r="BD1313" s="88"/>
      <c r="BE1313" s="88"/>
    </row>
    <row r="1314" spans="43:57" x14ac:dyDescent="0.25">
      <c r="AQ1314" s="88"/>
      <c r="AR1314" s="88"/>
      <c r="AS1314" s="88"/>
      <c r="AT1314" s="88"/>
      <c r="AU1314" s="88"/>
      <c r="AV1314" s="88"/>
      <c r="AW1314" s="88"/>
      <c r="AX1314" s="88"/>
      <c r="AY1314" s="88"/>
      <c r="AZ1314" s="88"/>
      <c r="BA1314" s="88"/>
      <c r="BB1314" s="88"/>
      <c r="BC1314" s="88"/>
      <c r="BD1314" s="88"/>
      <c r="BE1314" s="88"/>
    </row>
    <row r="1315" spans="43:57" x14ac:dyDescent="0.25">
      <c r="AQ1315" s="88"/>
      <c r="AR1315" s="88"/>
      <c r="AS1315" s="88"/>
      <c r="AT1315" s="88"/>
      <c r="AU1315" s="88"/>
      <c r="AV1315" s="88"/>
      <c r="AW1315" s="88"/>
      <c r="AX1315" s="88"/>
      <c r="AY1315" s="88"/>
      <c r="AZ1315" s="88"/>
      <c r="BA1315" s="88"/>
      <c r="BB1315" s="88"/>
      <c r="BC1315" s="88"/>
      <c r="BD1315" s="88"/>
      <c r="BE1315" s="88"/>
    </row>
    <row r="1316" spans="43:57" x14ac:dyDescent="0.25">
      <c r="AQ1316" s="88"/>
      <c r="AR1316" s="88"/>
      <c r="AS1316" s="88"/>
      <c r="AT1316" s="88"/>
      <c r="AU1316" s="88"/>
      <c r="AV1316" s="88"/>
      <c r="AW1316" s="88"/>
      <c r="AX1316" s="88"/>
      <c r="AY1316" s="88"/>
      <c r="AZ1316" s="88"/>
      <c r="BA1316" s="88"/>
      <c r="BB1316" s="88"/>
      <c r="BC1316" s="88"/>
      <c r="BD1316" s="88"/>
      <c r="BE1316" s="88"/>
    </row>
    <row r="1317" spans="43:57" x14ac:dyDescent="0.25">
      <c r="AQ1317" s="88"/>
      <c r="AR1317" s="88"/>
      <c r="AS1317" s="88"/>
      <c r="AT1317" s="88"/>
      <c r="AU1317" s="88"/>
      <c r="AV1317" s="88"/>
      <c r="AW1317" s="88"/>
      <c r="AX1317" s="88"/>
      <c r="AY1317" s="88"/>
      <c r="AZ1317" s="88"/>
      <c r="BA1317" s="88"/>
      <c r="BB1317" s="88"/>
      <c r="BC1317" s="88"/>
      <c r="BD1317" s="88"/>
      <c r="BE1317" s="88"/>
    </row>
    <row r="1318" spans="43:57" x14ac:dyDescent="0.25">
      <c r="AQ1318" s="88"/>
      <c r="AR1318" s="88"/>
      <c r="AS1318" s="88"/>
      <c r="AT1318" s="88"/>
      <c r="AU1318" s="88"/>
      <c r="AV1318" s="88"/>
      <c r="AW1318" s="88"/>
      <c r="AX1318" s="88"/>
      <c r="AY1318" s="88"/>
      <c r="AZ1318" s="88"/>
      <c r="BA1318" s="88"/>
      <c r="BB1318" s="88"/>
      <c r="BC1318" s="88"/>
      <c r="BD1318" s="88"/>
      <c r="BE1318" s="88"/>
    </row>
    <row r="1319" spans="43:57" x14ac:dyDescent="0.25">
      <c r="AQ1319" s="88"/>
      <c r="AR1319" s="88"/>
      <c r="AS1319" s="88"/>
      <c r="AT1319" s="88"/>
      <c r="AU1319" s="88"/>
      <c r="AV1319" s="88"/>
      <c r="AW1319" s="88"/>
      <c r="AX1319" s="88"/>
      <c r="AY1319" s="88"/>
      <c r="AZ1319" s="88"/>
      <c r="BA1319" s="88"/>
      <c r="BB1319" s="88"/>
      <c r="BC1319" s="88"/>
      <c r="BD1319" s="88"/>
      <c r="BE1319" s="88"/>
    </row>
    <row r="1320" spans="43:57" x14ac:dyDescent="0.25">
      <c r="AQ1320" s="88"/>
      <c r="AR1320" s="88"/>
      <c r="AS1320" s="88"/>
      <c r="AT1320" s="88"/>
      <c r="AU1320" s="88"/>
      <c r="AV1320" s="88"/>
      <c r="AW1320" s="88"/>
      <c r="AX1320" s="88"/>
      <c r="AY1320" s="88"/>
      <c r="AZ1320" s="88"/>
      <c r="BA1320" s="88"/>
      <c r="BB1320" s="88"/>
      <c r="BC1320" s="88"/>
      <c r="BD1320" s="88"/>
      <c r="BE1320" s="88"/>
    </row>
    <row r="1321" spans="43:57" x14ac:dyDescent="0.25">
      <c r="AQ1321" s="88"/>
      <c r="AR1321" s="88"/>
      <c r="AS1321" s="88"/>
      <c r="AT1321" s="88"/>
      <c r="AU1321" s="88"/>
      <c r="AV1321" s="88"/>
      <c r="AW1321" s="88"/>
      <c r="AX1321" s="88"/>
      <c r="AY1321" s="88"/>
      <c r="AZ1321" s="88"/>
      <c r="BA1321" s="88"/>
      <c r="BB1321" s="88"/>
      <c r="BC1321" s="88"/>
      <c r="BD1321" s="88"/>
      <c r="BE1321" s="88"/>
    </row>
    <row r="1322" spans="43:57" x14ac:dyDescent="0.25">
      <c r="AQ1322" s="88"/>
      <c r="AR1322" s="88"/>
      <c r="AS1322" s="88"/>
      <c r="AT1322" s="88"/>
      <c r="AU1322" s="88"/>
      <c r="AV1322" s="88"/>
      <c r="AW1322" s="88"/>
      <c r="AX1322" s="88"/>
      <c r="AY1322" s="88"/>
      <c r="AZ1322" s="88"/>
      <c r="BA1322" s="88"/>
      <c r="BB1322" s="88"/>
      <c r="BC1322" s="88"/>
      <c r="BD1322" s="88"/>
      <c r="BE1322" s="88"/>
    </row>
    <row r="1323" spans="43:57" x14ac:dyDescent="0.25">
      <c r="AQ1323" s="88"/>
      <c r="AR1323" s="88"/>
      <c r="AS1323" s="88"/>
      <c r="AT1323" s="88"/>
      <c r="AU1323" s="88"/>
      <c r="AV1323" s="88"/>
      <c r="AW1323" s="88"/>
      <c r="AX1323" s="88"/>
      <c r="AY1323" s="88"/>
      <c r="AZ1323" s="88"/>
      <c r="BA1323" s="88"/>
      <c r="BB1323" s="88"/>
      <c r="BC1323" s="88"/>
      <c r="BD1323" s="88"/>
      <c r="BE1323" s="88"/>
    </row>
    <row r="1324" spans="43:57" x14ac:dyDescent="0.25">
      <c r="AQ1324" s="88"/>
      <c r="AR1324" s="88"/>
      <c r="AS1324" s="88"/>
      <c r="AT1324" s="88"/>
      <c r="AU1324" s="88"/>
      <c r="AV1324" s="88"/>
      <c r="AW1324" s="88"/>
      <c r="AX1324" s="88"/>
      <c r="AY1324" s="88"/>
      <c r="AZ1324" s="88"/>
      <c r="BA1324" s="88"/>
      <c r="BB1324" s="88"/>
      <c r="BC1324" s="88"/>
      <c r="BD1324" s="88"/>
      <c r="BE1324" s="88"/>
    </row>
    <row r="1325" spans="43:57" x14ac:dyDescent="0.25">
      <c r="AQ1325" s="88"/>
      <c r="AR1325" s="88"/>
      <c r="AS1325" s="88"/>
      <c r="AT1325" s="88"/>
      <c r="AU1325" s="88"/>
      <c r="AV1325" s="88"/>
      <c r="AW1325" s="88"/>
      <c r="AX1325" s="88"/>
      <c r="AY1325" s="88"/>
      <c r="AZ1325" s="88"/>
      <c r="BA1325" s="88"/>
      <c r="BB1325" s="88"/>
      <c r="BC1325" s="88"/>
      <c r="BD1325" s="88"/>
      <c r="BE1325" s="88"/>
    </row>
    <row r="1326" spans="43:57" x14ac:dyDescent="0.25">
      <c r="AQ1326" s="88"/>
      <c r="AR1326" s="88"/>
      <c r="AS1326" s="88"/>
      <c r="AT1326" s="88"/>
      <c r="AU1326" s="88"/>
      <c r="AV1326" s="88"/>
      <c r="AW1326" s="88"/>
      <c r="AX1326" s="88"/>
      <c r="AY1326" s="88"/>
      <c r="AZ1326" s="88"/>
      <c r="BA1326" s="88"/>
      <c r="BB1326" s="88"/>
      <c r="BC1326" s="88"/>
      <c r="BD1326" s="88"/>
      <c r="BE1326" s="88"/>
    </row>
    <row r="1327" spans="43:57" x14ac:dyDescent="0.25">
      <c r="AQ1327" s="88"/>
      <c r="AR1327" s="88"/>
      <c r="AS1327" s="88"/>
      <c r="AT1327" s="88"/>
      <c r="AU1327" s="88"/>
      <c r="AV1327" s="88"/>
      <c r="AW1327" s="88"/>
      <c r="AX1327" s="88"/>
      <c r="AY1327" s="88"/>
      <c r="AZ1327" s="88"/>
      <c r="BA1327" s="88"/>
      <c r="BB1327" s="88"/>
      <c r="BC1327" s="88"/>
      <c r="BD1327" s="88"/>
      <c r="BE1327" s="88"/>
    </row>
    <row r="1328" spans="43:57" x14ac:dyDescent="0.25">
      <c r="AQ1328" s="88"/>
      <c r="AR1328" s="88"/>
      <c r="AS1328" s="88"/>
      <c r="AT1328" s="88"/>
      <c r="AU1328" s="88"/>
      <c r="AV1328" s="88"/>
      <c r="AW1328" s="88"/>
      <c r="AX1328" s="88"/>
      <c r="AY1328" s="88"/>
      <c r="AZ1328" s="88"/>
      <c r="BA1328" s="88"/>
      <c r="BB1328" s="88"/>
      <c r="BC1328" s="88"/>
      <c r="BD1328" s="88"/>
      <c r="BE1328" s="88"/>
    </row>
    <row r="1329" spans="43:57" x14ac:dyDescent="0.25">
      <c r="AQ1329" s="88"/>
      <c r="AR1329" s="88"/>
      <c r="AS1329" s="88"/>
      <c r="AT1329" s="88"/>
      <c r="AU1329" s="88"/>
      <c r="AV1329" s="88"/>
      <c r="AW1329" s="88"/>
      <c r="AX1329" s="88"/>
      <c r="AY1329" s="88"/>
      <c r="AZ1329" s="88"/>
      <c r="BA1329" s="88"/>
      <c r="BB1329" s="88"/>
      <c r="BC1329" s="88"/>
      <c r="BD1329" s="88"/>
      <c r="BE1329" s="88"/>
    </row>
    <row r="1330" spans="43:57" x14ac:dyDescent="0.25">
      <c r="AQ1330" s="88"/>
      <c r="AR1330" s="88"/>
      <c r="AS1330" s="88"/>
      <c r="AT1330" s="88"/>
      <c r="AU1330" s="88"/>
      <c r="AV1330" s="88"/>
      <c r="AW1330" s="88"/>
      <c r="AX1330" s="88"/>
      <c r="AY1330" s="88"/>
      <c r="AZ1330" s="88"/>
      <c r="BA1330" s="88"/>
      <c r="BB1330" s="88"/>
      <c r="BC1330" s="88"/>
      <c r="BD1330" s="88"/>
      <c r="BE1330" s="88"/>
    </row>
    <row r="1331" spans="43:57" x14ac:dyDescent="0.25">
      <c r="AQ1331" s="88"/>
      <c r="AR1331" s="88"/>
      <c r="AS1331" s="88"/>
      <c r="AT1331" s="88"/>
      <c r="AU1331" s="88"/>
      <c r="AV1331" s="88"/>
      <c r="AW1331" s="88"/>
      <c r="AX1331" s="88"/>
      <c r="AY1331" s="88"/>
      <c r="AZ1331" s="88"/>
      <c r="BA1331" s="88"/>
      <c r="BB1331" s="88"/>
      <c r="BC1331" s="88"/>
      <c r="BD1331" s="88"/>
      <c r="BE1331" s="88"/>
    </row>
    <row r="1332" spans="43:57" x14ac:dyDescent="0.25">
      <c r="AQ1332" s="88"/>
      <c r="AR1332" s="88"/>
      <c r="AS1332" s="88"/>
      <c r="AT1332" s="88"/>
      <c r="AU1332" s="88"/>
      <c r="AV1332" s="88"/>
      <c r="AW1332" s="88"/>
      <c r="AX1332" s="88"/>
      <c r="AY1332" s="88"/>
      <c r="AZ1332" s="88"/>
      <c r="BA1332" s="88"/>
      <c r="BB1332" s="88"/>
      <c r="BC1332" s="88"/>
      <c r="BD1332" s="88"/>
      <c r="BE1332" s="88"/>
    </row>
    <row r="1333" spans="43:57" x14ac:dyDescent="0.25">
      <c r="AQ1333" s="88"/>
      <c r="AR1333" s="88"/>
      <c r="AS1333" s="88"/>
      <c r="AT1333" s="88"/>
      <c r="AU1333" s="88"/>
      <c r="AV1333" s="88"/>
      <c r="AW1333" s="88"/>
      <c r="AX1333" s="88"/>
      <c r="AY1333" s="88"/>
      <c r="AZ1333" s="88"/>
      <c r="BA1333" s="88"/>
      <c r="BB1333" s="88"/>
      <c r="BC1333" s="88"/>
      <c r="BD1333" s="88"/>
      <c r="BE1333" s="88"/>
    </row>
    <row r="1334" spans="43:57" x14ac:dyDescent="0.25">
      <c r="AQ1334" s="88"/>
      <c r="AR1334" s="88"/>
      <c r="AS1334" s="88"/>
      <c r="AT1334" s="88"/>
      <c r="AU1334" s="88"/>
      <c r="AV1334" s="88"/>
      <c r="AW1334" s="88"/>
      <c r="AX1334" s="88"/>
      <c r="AY1334" s="88"/>
      <c r="AZ1334" s="88"/>
      <c r="BA1334" s="88"/>
      <c r="BB1334" s="88"/>
      <c r="BC1334" s="88"/>
      <c r="BD1334" s="88"/>
      <c r="BE1334" s="88"/>
    </row>
    <row r="1335" spans="43:57" x14ac:dyDescent="0.25">
      <c r="AQ1335" s="88"/>
      <c r="AR1335" s="88"/>
      <c r="AS1335" s="88"/>
      <c r="AT1335" s="88"/>
      <c r="AU1335" s="88"/>
      <c r="AV1335" s="88"/>
      <c r="AW1335" s="88"/>
      <c r="AX1335" s="88"/>
      <c r="AY1335" s="88"/>
      <c r="AZ1335" s="88"/>
      <c r="BA1335" s="88"/>
      <c r="BB1335" s="88"/>
      <c r="BC1335" s="88"/>
      <c r="BD1335" s="88"/>
      <c r="BE1335" s="88"/>
    </row>
    <row r="1336" spans="43:57" x14ac:dyDescent="0.25">
      <c r="AQ1336" s="88"/>
      <c r="AR1336" s="88"/>
      <c r="AS1336" s="88"/>
      <c r="AT1336" s="88"/>
      <c r="AU1336" s="88"/>
      <c r="AV1336" s="88"/>
      <c r="AW1336" s="88"/>
      <c r="AX1336" s="88"/>
      <c r="AY1336" s="88"/>
      <c r="AZ1336" s="88"/>
      <c r="BA1336" s="88"/>
      <c r="BB1336" s="88"/>
      <c r="BC1336" s="88"/>
      <c r="BD1336" s="88"/>
      <c r="BE1336" s="88"/>
    </row>
    <row r="1337" spans="43:57" x14ac:dyDescent="0.25">
      <c r="AQ1337" s="88"/>
      <c r="AR1337" s="88"/>
      <c r="AS1337" s="88"/>
      <c r="AT1337" s="88"/>
      <c r="AU1337" s="88"/>
      <c r="AV1337" s="88"/>
      <c r="AW1337" s="88"/>
      <c r="AX1337" s="88"/>
      <c r="AY1337" s="88"/>
      <c r="AZ1337" s="88"/>
      <c r="BA1337" s="88"/>
      <c r="BB1337" s="88"/>
      <c r="BC1337" s="88"/>
      <c r="BD1337" s="88"/>
      <c r="BE1337" s="88"/>
    </row>
    <row r="1338" spans="43:57" x14ac:dyDescent="0.25">
      <c r="AQ1338" s="88"/>
      <c r="AR1338" s="88"/>
      <c r="AS1338" s="88"/>
      <c r="AT1338" s="88"/>
      <c r="AU1338" s="88"/>
      <c r="AV1338" s="88"/>
      <c r="AW1338" s="88"/>
      <c r="AX1338" s="88"/>
      <c r="AY1338" s="88"/>
      <c r="AZ1338" s="88"/>
      <c r="BA1338" s="88"/>
      <c r="BB1338" s="88"/>
      <c r="BC1338" s="88"/>
      <c r="BD1338" s="88"/>
      <c r="BE1338" s="88"/>
    </row>
    <row r="1339" spans="43:57" x14ac:dyDescent="0.25">
      <c r="AQ1339" s="88"/>
      <c r="AR1339" s="88"/>
      <c r="AS1339" s="88"/>
      <c r="AT1339" s="88"/>
      <c r="AU1339" s="88"/>
      <c r="AV1339" s="88"/>
      <c r="AW1339" s="88"/>
      <c r="AX1339" s="88"/>
      <c r="AY1339" s="88"/>
      <c r="AZ1339" s="88"/>
      <c r="BA1339" s="88"/>
      <c r="BB1339" s="88"/>
      <c r="BC1339" s="88"/>
      <c r="BD1339" s="88"/>
      <c r="BE1339" s="88"/>
    </row>
    <row r="1340" spans="43:57" x14ac:dyDescent="0.25">
      <c r="AQ1340" s="88"/>
      <c r="AR1340" s="88"/>
      <c r="AS1340" s="88"/>
      <c r="AT1340" s="88"/>
      <c r="AU1340" s="88"/>
      <c r="AV1340" s="88"/>
      <c r="AW1340" s="88"/>
      <c r="AX1340" s="88"/>
      <c r="AY1340" s="88"/>
      <c r="AZ1340" s="88"/>
      <c r="BA1340" s="88"/>
      <c r="BB1340" s="88"/>
      <c r="BC1340" s="88"/>
      <c r="BD1340" s="88"/>
      <c r="BE1340" s="88"/>
    </row>
    <row r="1341" spans="43:57" x14ac:dyDescent="0.25">
      <c r="AQ1341" s="88"/>
      <c r="AR1341" s="88"/>
      <c r="AS1341" s="88"/>
      <c r="AT1341" s="88"/>
      <c r="AU1341" s="88"/>
      <c r="AV1341" s="88"/>
      <c r="AW1341" s="88"/>
      <c r="AX1341" s="88"/>
      <c r="AY1341" s="88"/>
      <c r="AZ1341" s="88"/>
      <c r="BA1341" s="88"/>
      <c r="BB1341" s="88"/>
      <c r="BC1341" s="88"/>
      <c r="BD1341" s="88"/>
      <c r="BE1341" s="88"/>
    </row>
    <row r="1342" spans="43:57" x14ac:dyDescent="0.25">
      <c r="AQ1342" s="88"/>
      <c r="AR1342" s="88"/>
      <c r="AS1342" s="88"/>
      <c r="AT1342" s="88"/>
      <c r="AU1342" s="88"/>
      <c r="AV1342" s="88"/>
      <c r="AW1342" s="88"/>
      <c r="AX1342" s="88"/>
      <c r="AY1342" s="88"/>
      <c r="AZ1342" s="88"/>
      <c r="BA1342" s="88"/>
      <c r="BB1342" s="88"/>
      <c r="BC1342" s="88"/>
      <c r="BD1342" s="88"/>
      <c r="BE1342" s="88"/>
    </row>
    <row r="1343" spans="43:57" x14ac:dyDescent="0.25">
      <c r="AQ1343" s="88"/>
      <c r="AR1343" s="88"/>
      <c r="AS1343" s="88"/>
      <c r="AT1343" s="88"/>
      <c r="AU1343" s="88"/>
      <c r="AV1343" s="88"/>
      <c r="AW1343" s="88"/>
      <c r="AX1343" s="88"/>
      <c r="AY1343" s="88"/>
      <c r="AZ1343" s="88"/>
      <c r="BA1343" s="88"/>
      <c r="BB1343" s="88"/>
      <c r="BC1343" s="88"/>
      <c r="BD1343" s="88"/>
      <c r="BE1343" s="88"/>
    </row>
    <row r="1344" spans="43:57" x14ac:dyDescent="0.25">
      <c r="AQ1344" s="88"/>
      <c r="AR1344" s="88"/>
      <c r="AS1344" s="88"/>
      <c r="AT1344" s="88"/>
      <c r="AU1344" s="88"/>
      <c r="AV1344" s="88"/>
      <c r="AW1344" s="88"/>
      <c r="AX1344" s="88"/>
      <c r="AY1344" s="88"/>
      <c r="AZ1344" s="88"/>
      <c r="BA1344" s="88"/>
      <c r="BB1344" s="88"/>
      <c r="BC1344" s="88"/>
      <c r="BD1344" s="88"/>
      <c r="BE1344" s="88"/>
    </row>
    <row r="1345" spans="43:57" x14ac:dyDescent="0.25">
      <c r="AQ1345" s="88"/>
      <c r="AR1345" s="88"/>
      <c r="AS1345" s="88"/>
      <c r="AT1345" s="88"/>
      <c r="AU1345" s="88"/>
      <c r="AV1345" s="88"/>
      <c r="AW1345" s="88"/>
      <c r="AX1345" s="88"/>
      <c r="AY1345" s="88"/>
      <c r="AZ1345" s="88"/>
      <c r="BA1345" s="88"/>
      <c r="BB1345" s="88"/>
      <c r="BC1345" s="88"/>
      <c r="BD1345" s="88"/>
      <c r="BE1345" s="88"/>
    </row>
    <row r="1346" spans="43:57" x14ac:dyDescent="0.25">
      <c r="AQ1346" s="88"/>
      <c r="AR1346" s="88"/>
      <c r="AS1346" s="88"/>
      <c r="AT1346" s="88"/>
      <c r="AU1346" s="88"/>
      <c r="AV1346" s="88"/>
      <c r="AW1346" s="88"/>
      <c r="AX1346" s="88"/>
      <c r="AY1346" s="88"/>
      <c r="AZ1346" s="88"/>
      <c r="BA1346" s="88"/>
      <c r="BB1346" s="88"/>
      <c r="BC1346" s="88"/>
      <c r="BD1346" s="88"/>
      <c r="BE1346" s="88"/>
    </row>
    <row r="1347" spans="43:57" x14ac:dyDescent="0.25">
      <c r="AQ1347" s="88"/>
      <c r="AR1347" s="88"/>
      <c r="AS1347" s="88"/>
      <c r="AT1347" s="88"/>
      <c r="AU1347" s="88"/>
      <c r="AV1347" s="88"/>
      <c r="AW1347" s="88"/>
      <c r="AX1347" s="88"/>
      <c r="AY1347" s="88"/>
      <c r="AZ1347" s="88"/>
      <c r="BA1347" s="88"/>
      <c r="BB1347" s="88"/>
      <c r="BC1347" s="88"/>
      <c r="BD1347" s="88"/>
      <c r="BE1347" s="88"/>
    </row>
    <row r="1348" spans="43:57" x14ac:dyDescent="0.25">
      <c r="AQ1348" s="88"/>
      <c r="AR1348" s="88"/>
      <c r="AS1348" s="88"/>
      <c r="AT1348" s="88"/>
      <c r="AU1348" s="88"/>
      <c r="AV1348" s="88"/>
      <c r="AW1348" s="88"/>
      <c r="AX1348" s="88"/>
      <c r="AY1348" s="88"/>
      <c r="AZ1348" s="88"/>
      <c r="BA1348" s="88"/>
      <c r="BB1348" s="88"/>
      <c r="BC1348" s="88"/>
      <c r="BD1348" s="88"/>
      <c r="BE1348" s="88"/>
    </row>
    <row r="1349" spans="43:57" x14ac:dyDescent="0.25">
      <c r="AQ1349" s="88"/>
      <c r="AR1349" s="88"/>
      <c r="AS1349" s="88"/>
      <c r="AT1349" s="88"/>
      <c r="AU1349" s="88"/>
      <c r="AV1349" s="88"/>
      <c r="AW1349" s="88"/>
      <c r="AX1349" s="88"/>
      <c r="AY1349" s="88"/>
      <c r="AZ1349" s="88"/>
      <c r="BA1349" s="88"/>
      <c r="BB1349" s="88"/>
      <c r="BC1349" s="88"/>
      <c r="BD1349" s="88"/>
      <c r="BE1349" s="88"/>
    </row>
    <row r="1350" spans="43:57" x14ac:dyDescent="0.25">
      <c r="AQ1350" s="88"/>
      <c r="AR1350" s="88"/>
      <c r="AS1350" s="88"/>
      <c r="AT1350" s="88"/>
      <c r="AU1350" s="88"/>
      <c r="AV1350" s="88"/>
      <c r="AW1350" s="88"/>
      <c r="AX1350" s="88"/>
      <c r="AY1350" s="88"/>
      <c r="AZ1350" s="88"/>
      <c r="BA1350" s="88"/>
      <c r="BB1350" s="88"/>
      <c r="BC1350" s="88"/>
      <c r="BD1350" s="88"/>
      <c r="BE1350" s="88"/>
    </row>
    <row r="1351" spans="43:57" x14ac:dyDescent="0.25">
      <c r="AQ1351" s="88"/>
      <c r="AR1351" s="88"/>
      <c r="AS1351" s="88"/>
      <c r="AT1351" s="88"/>
      <c r="AU1351" s="88"/>
      <c r="AV1351" s="88"/>
      <c r="AW1351" s="88"/>
      <c r="AX1351" s="88"/>
      <c r="AY1351" s="88"/>
      <c r="AZ1351" s="88"/>
      <c r="BA1351" s="88"/>
      <c r="BB1351" s="88"/>
      <c r="BC1351" s="88"/>
      <c r="BD1351" s="88"/>
      <c r="BE1351" s="88"/>
    </row>
    <row r="1352" spans="43:57" x14ac:dyDescent="0.25">
      <c r="AQ1352" s="88"/>
      <c r="AR1352" s="88"/>
      <c r="AS1352" s="88"/>
      <c r="AT1352" s="88"/>
      <c r="AU1352" s="88"/>
      <c r="AV1352" s="88"/>
      <c r="AW1352" s="88"/>
      <c r="AX1352" s="88"/>
      <c r="AY1352" s="88"/>
      <c r="AZ1352" s="88"/>
      <c r="BA1352" s="88"/>
      <c r="BB1352" s="88"/>
      <c r="BC1352" s="88"/>
      <c r="BD1352" s="88"/>
      <c r="BE1352" s="88"/>
    </row>
    <row r="1353" spans="43:57" x14ac:dyDescent="0.25">
      <c r="AQ1353" s="88"/>
      <c r="AR1353" s="88"/>
      <c r="AS1353" s="88"/>
      <c r="AT1353" s="88"/>
      <c r="AU1353" s="88"/>
      <c r="AV1353" s="88"/>
      <c r="AW1353" s="88"/>
      <c r="AX1353" s="88"/>
      <c r="AY1353" s="88"/>
      <c r="AZ1353" s="88"/>
      <c r="BA1353" s="88"/>
      <c r="BB1353" s="88"/>
      <c r="BC1353" s="88"/>
      <c r="BD1353" s="88"/>
      <c r="BE1353" s="88"/>
    </row>
    <row r="1354" spans="43:57" x14ac:dyDescent="0.25">
      <c r="AQ1354" s="88"/>
      <c r="AR1354" s="88"/>
      <c r="AS1354" s="88"/>
      <c r="AT1354" s="88"/>
      <c r="AU1354" s="88"/>
      <c r="AV1354" s="88"/>
      <c r="AW1354" s="88"/>
      <c r="AX1354" s="88"/>
      <c r="AY1354" s="88"/>
      <c r="AZ1354" s="88"/>
      <c r="BA1354" s="88"/>
      <c r="BB1354" s="88"/>
      <c r="BC1354" s="88"/>
      <c r="BD1354" s="88"/>
      <c r="BE1354" s="88"/>
    </row>
    <row r="1355" spans="43:57" x14ac:dyDescent="0.25">
      <c r="AQ1355" s="88"/>
      <c r="AR1355" s="88"/>
      <c r="AS1355" s="88"/>
      <c r="AT1355" s="88"/>
      <c r="AU1355" s="88"/>
      <c r="AV1355" s="88"/>
      <c r="AW1355" s="88"/>
      <c r="AX1355" s="88"/>
      <c r="AY1355" s="88"/>
      <c r="AZ1355" s="88"/>
      <c r="BA1355" s="88"/>
      <c r="BB1355" s="88"/>
      <c r="BC1355" s="88"/>
      <c r="BD1355" s="88"/>
      <c r="BE1355" s="88"/>
    </row>
    <row r="1356" spans="43:57" x14ac:dyDescent="0.25">
      <c r="AQ1356" s="88"/>
      <c r="AR1356" s="88"/>
      <c r="AS1356" s="88"/>
      <c r="AT1356" s="88"/>
      <c r="AU1356" s="88"/>
      <c r="AV1356" s="88"/>
      <c r="AW1356" s="88"/>
      <c r="AX1356" s="88"/>
      <c r="AY1356" s="88"/>
      <c r="AZ1356" s="88"/>
      <c r="BA1356" s="88"/>
      <c r="BB1356" s="88"/>
      <c r="BC1356" s="88"/>
      <c r="BD1356" s="88"/>
      <c r="BE1356" s="88"/>
    </row>
    <row r="1357" spans="43:57" x14ac:dyDescent="0.25">
      <c r="AQ1357" s="88"/>
      <c r="AR1357" s="88"/>
      <c r="AS1357" s="88"/>
      <c r="AT1357" s="88"/>
      <c r="AU1357" s="88"/>
      <c r="AV1357" s="88"/>
      <c r="AW1357" s="88"/>
      <c r="AX1357" s="88"/>
      <c r="AY1357" s="88"/>
      <c r="AZ1357" s="88"/>
      <c r="BA1357" s="88"/>
      <c r="BB1357" s="88"/>
      <c r="BC1357" s="88"/>
      <c r="BD1357" s="88"/>
      <c r="BE1357" s="88"/>
    </row>
    <row r="1358" spans="43:57" x14ac:dyDescent="0.25">
      <c r="AQ1358" s="88"/>
      <c r="AR1358" s="88"/>
      <c r="AS1358" s="88"/>
      <c r="AT1358" s="88"/>
      <c r="AU1358" s="88"/>
      <c r="AV1358" s="88"/>
      <c r="AW1358" s="88"/>
      <c r="AX1358" s="88"/>
      <c r="AY1358" s="88"/>
      <c r="AZ1358" s="88"/>
      <c r="BA1358" s="88"/>
      <c r="BB1358" s="88"/>
      <c r="BC1358" s="88"/>
      <c r="BD1358" s="88"/>
      <c r="BE1358" s="88"/>
    </row>
    <row r="1359" spans="43:57" x14ac:dyDescent="0.25">
      <c r="AQ1359" s="88"/>
      <c r="AR1359" s="88"/>
      <c r="AS1359" s="88"/>
      <c r="AT1359" s="88"/>
      <c r="AU1359" s="88"/>
      <c r="AV1359" s="88"/>
      <c r="AW1359" s="88"/>
      <c r="AX1359" s="88"/>
      <c r="AY1359" s="88"/>
      <c r="AZ1359" s="88"/>
      <c r="BA1359" s="88"/>
      <c r="BB1359" s="88"/>
      <c r="BC1359" s="88"/>
      <c r="BD1359" s="88"/>
      <c r="BE1359" s="88"/>
    </row>
    <row r="1360" spans="43:57" x14ac:dyDescent="0.25">
      <c r="AQ1360" s="88"/>
      <c r="AR1360" s="88"/>
      <c r="AS1360" s="88"/>
      <c r="AT1360" s="88"/>
      <c r="AU1360" s="88"/>
      <c r="AV1360" s="88"/>
      <c r="AW1360" s="88"/>
      <c r="AX1360" s="88"/>
      <c r="AY1360" s="88"/>
      <c r="AZ1360" s="88"/>
      <c r="BA1360" s="88"/>
      <c r="BB1360" s="88"/>
      <c r="BC1360" s="88"/>
      <c r="BD1360" s="88"/>
      <c r="BE1360" s="88"/>
    </row>
    <row r="1361" spans="43:57" x14ac:dyDescent="0.25">
      <c r="AQ1361" s="88"/>
      <c r="AR1361" s="88"/>
      <c r="AS1361" s="88"/>
      <c r="AT1361" s="88"/>
      <c r="AU1361" s="88"/>
      <c r="AV1361" s="88"/>
      <c r="AW1361" s="88"/>
      <c r="AX1361" s="88"/>
      <c r="AY1361" s="88"/>
      <c r="AZ1361" s="88"/>
      <c r="BA1361" s="88"/>
      <c r="BB1361" s="88"/>
      <c r="BC1361" s="88"/>
      <c r="BD1361" s="88"/>
      <c r="BE1361" s="88"/>
    </row>
    <row r="1362" spans="43:57" x14ac:dyDescent="0.25">
      <c r="AQ1362" s="88"/>
      <c r="AR1362" s="88"/>
      <c r="AS1362" s="88"/>
      <c r="AT1362" s="88"/>
      <c r="AU1362" s="88"/>
      <c r="AV1362" s="88"/>
      <c r="AW1362" s="88"/>
      <c r="AX1362" s="88"/>
      <c r="AY1362" s="88"/>
      <c r="AZ1362" s="88"/>
      <c r="BA1362" s="88"/>
      <c r="BB1362" s="88"/>
      <c r="BC1362" s="88"/>
      <c r="BD1362" s="88"/>
      <c r="BE1362" s="88"/>
    </row>
    <row r="1363" spans="43:57" x14ac:dyDescent="0.25">
      <c r="AQ1363" s="88"/>
      <c r="AR1363" s="88"/>
      <c r="AS1363" s="88"/>
      <c r="AT1363" s="88"/>
      <c r="AU1363" s="88"/>
      <c r="AV1363" s="88"/>
      <c r="AW1363" s="88"/>
      <c r="AX1363" s="88"/>
      <c r="AY1363" s="88"/>
      <c r="AZ1363" s="88"/>
      <c r="BA1363" s="88"/>
      <c r="BB1363" s="88"/>
      <c r="BC1363" s="88"/>
      <c r="BD1363" s="88"/>
      <c r="BE1363" s="88"/>
    </row>
    <row r="1364" spans="43:57" x14ac:dyDescent="0.25">
      <c r="AQ1364" s="88"/>
      <c r="AR1364" s="88"/>
      <c r="AS1364" s="88"/>
      <c r="AT1364" s="88"/>
      <c r="AU1364" s="88"/>
      <c r="AV1364" s="88"/>
      <c r="AW1364" s="88"/>
      <c r="AX1364" s="88"/>
      <c r="AY1364" s="88"/>
      <c r="AZ1364" s="88"/>
      <c r="BA1364" s="88"/>
      <c r="BB1364" s="88"/>
      <c r="BC1364" s="88"/>
      <c r="BD1364" s="88"/>
      <c r="BE1364" s="88"/>
    </row>
    <row r="1365" spans="43:57" x14ac:dyDescent="0.25">
      <c r="AQ1365" s="88"/>
      <c r="AR1365" s="88"/>
      <c r="AS1365" s="88"/>
      <c r="AT1365" s="88"/>
      <c r="AU1365" s="88"/>
      <c r="AV1365" s="88"/>
      <c r="AW1365" s="88"/>
      <c r="AX1365" s="88"/>
      <c r="AY1365" s="88"/>
      <c r="AZ1365" s="88"/>
      <c r="BA1365" s="88"/>
      <c r="BB1365" s="88"/>
      <c r="BC1365" s="88"/>
      <c r="BD1365" s="88"/>
      <c r="BE1365" s="88"/>
    </row>
    <row r="1366" spans="43:57" x14ac:dyDescent="0.25">
      <c r="AQ1366" s="88"/>
      <c r="AR1366" s="88"/>
      <c r="AS1366" s="88"/>
      <c r="AT1366" s="88"/>
      <c r="AU1366" s="88"/>
      <c r="AV1366" s="88"/>
      <c r="AW1366" s="88"/>
      <c r="AX1366" s="88"/>
      <c r="AY1366" s="88"/>
      <c r="AZ1366" s="88"/>
      <c r="BA1366" s="88"/>
      <c r="BB1366" s="88"/>
      <c r="BC1366" s="88"/>
      <c r="BD1366" s="88"/>
      <c r="BE1366" s="88"/>
    </row>
    <row r="1367" spans="43:57" x14ac:dyDescent="0.25">
      <c r="AQ1367" s="88"/>
      <c r="AR1367" s="88"/>
      <c r="AS1367" s="88"/>
      <c r="AT1367" s="88"/>
      <c r="AU1367" s="88"/>
      <c r="AV1367" s="88"/>
      <c r="AW1367" s="88"/>
      <c r="AX1367" s="88"/>
      <c r="AY1367" s="88"/>
      <c r="AZ1367" s="88"/>
      <c r="BA1367" s="88"/>
      <c r="BB1367" s="88"/>
      <c r="BC1367" s="88"/>
      <c r="BD1367" s="88"/>
      <c r="BE1367" s="88"/>
    </row>
    <row r="1368" spans="43:57" x14ac:dyDescent="0.25">
      <c r="AQ1368" s="88"/>
      <c r="AR1368" s="88"/>
      <c r="AS1368" s="88"/>
      <c r="AT1368" s="88"/>
      <c r="AU1368" s="88"/>
      <c r="AV1368" s="88"/>
      <c r="AW1368" s="88"/>
      <c r="AX1368" s="88"/>
      <c r="AY1368" s="88"/>
      <c r="AZ1368" s="88"/>
      <c r="BA1368" s="88"/>
      <c r="BB1368" s="88"/>
      <c r="BC1368" s="88"/>
      <c r="BD1368" s="88"/>
      <c r="BE1368" s="88"/>
    </row>
    <row r="1369" spans="43:57" x14ac:dyDescent="0.25">
      <c r="AQ1369" s="88"/>
      <c r="AR1369" s="88"/>
      <c r="AS1369" s="88"/>
      <c r="AT1369" s="88"/>
      <c r="AU1369" s="88"/>
      <c r="AV1369" s="88"/>
      <c r="AW1369" s="88"/>
      <c r="AX1369" s="88"/>
      <c r="AY1369" s="88"/>
      <c r="AZ1369" s="88"/>
      <c r="BA1369" s="88"/>
      <c r="BB1369" s="88"/>
      <c r="BC1369" s="88"/>
      <c r="BD1369" s="88"/>
      <c r="BE1369" s="88"/>
    </row>
    <row r="1370" spans="43:57" x14ac:dyDescent="0.25">
      <c r="AQ1370" s="88"/>
      <c r="AR1370" s="88"/>
      <c r="AS1370" s="88"/>
      <c r="AT1370" s="88"/>
      <c r="AU1370" s="88"/>
      <c r="AV1370" s="88"/>
      <c r="AW1370" s="88"/>
      <c r="AX1370" s="88"/>
      <c r="AY1370" s="88"/>
      <c r="AZ1370" s="88"/>
      <c r="BA1370" s="88"/>
      <c r="BB1370" s="88"/>
      <c r="BC1370" s="88"/>
      <c r="BD1370" s="88"/>
      <c r="BE1370" s="88"/>
    </row>
    <row r="1371" spans="43:57" x14ac:dyDescent="0.25">
      <c r="AQ1371" s="88"/>
      <c r="AR1371" s="88"/>
      <c r="AS1371" s="88"/>
      <c r="AT1371" s="88"/>
      <c r="AU1371" s="88"/>
      <c r="AV1371" s="88"/>
      <c r="AW1371" s="88"/>
      <c r="AX1371" s="88"/>
      <c r="AY1371" s="88"/>
      <c r="AZ1371" s="88"/>
      <c r="BA1371" s="88"/>
      <c r="BB1371" s="88"/>
      <c r="BC1371" s="88"/>
      <c r="BD1371" s="88"/>
      <c r="BE1371" s="88"/>
    </row>
    <row r="1372" spans="43:57" x14ac:dyDescent="0.25">
      <c r="AQ1372" s="88"/>
      <c r="AR1372" s="88"/>
      <c r="AS1372" s="88"/>
      <c r="AT1372" s="88"/>
      <c r="AU1372" s="88"/>
      <c r="AV1372" s="88"/>
      <c r="AW1372" s="88"/>
      <c r="AX1372" s="88"/>
      <c r="AY1372" s="88"/>
      <c r="AZ1372" s="88"/>
      <c r="BA1372" s="88"/>
      <c r="BB1372" s="88"/>
      <c r="BC1372" s="88"/>
      <c r="BD1372" s="88"/>
      <c r="BE1372" s="88"/>
    </row>
    <row r="1373" spans="43:57" x14ac:dyDescent="0.25">
      <c r="AQ1373" s="88"/>
      <c r="AR1373" s="88"/>
      <c r="AS1373" s="88"/>
      <c r="AT1373" s="88"/>
      <c r="AU1373" s="88"/>
      <c r="AV1373" s="88"/>
      <c r="AW1373" s="88"/>
      <c r="AX1373" s="88"/>
      <c r="AY1373" s="88"/>
      <c r="AZ1373" s="88"/>
      <c r="BA1373" s="88"/>
      <c r="BB1373" s="88"/>
      <c r="BC1373" s="88"/>
      <c r="BD1373" s="88"/>
      <c r="BE1373" s="88"/>
    </row>
    <row r="1374" spans="43:57" x14ac:dyDescent="0.25">
      <c r="AQ1374" s="88"/>
      <c r="AR1374" s="88"/>
      <c r="AS1374" s="88"/>
      <c r="AT1374" s="88"/>
      <c r="AU1374" s="88"/>
      <c r="AV1374" s="88"/>
      <c r="AW1374" s="88"/>
      <c r="AX1374" s="88"/>
      <c r="AY1374" s="88"/>
      <c r="AZ1374" s="88"/>
      <c r="BA1374" s="88"/>
      <c r="BB1374" s="88"/>
      <c r="BC1374" s="88"/>
      <c r="BD1374" s="88"/>
      <c r="BE1374" s="88"/>
    </row>
    <row r="1375" spans="43:57" x14ac:dyDescent="0.25">
      <c r="AQ1375" s="88"/>
      <c r="AR1375" s="88"/>
      <c r="AS1375" s="88"/>
      <c r="AT1375" s="88"/>
      <c r="AU1375" s="88"/>
      <c r="AV1375" s="88"/>
      <c r="AW1375" s="88"/>
      <c r="AX1375" s="88"/>
      <c r="AY1375" s="88"/>
      <c r="AZ1375" s="88"/>
      <c r="BA1375" s="88"/>
      <c r="BB1375" s="88"/>
      <c r="BC1375" s="88"/>
      <c r="BD1375" s="88"/>
      <c r="BE1375" s="88"/>
    </row>
    <row r="1376" spans="43:57" x14ac:dyDescent="0.25">
      <c r="AQ1376" s="88"/>
      <c r="AR1376" s="88"/>
      <c r="AS1376" s="88"/>
      <c r="AT1376" s="88"/>
      <c r="AU1376" s="88"/>
      <c r="AV1376" s="88"/>
      <c r="AW1376" s="88"/>
      <c r="AX1376" s="88"/>
      <c r="AY1376" s="88"/>
      <c r="AZ1376" s="88"/>
      <c r="BA1376" s="88"/>
      <c r="BB1376" s="88"/>
      <c r="BC1376" s="88"/>
      <c r="BD1376" s="88"/>
      <c r="BE1376" s="88"/>
    </row>
    <row r="1377" spans="43:57" x14ac:dyDescent="0.25">
      <c r="AQ1377" s="88"/>
      <c r="AR1377" s="88"/>
      <c r="AS1377" s="88"/>
      <c r="AT1377" s="88"/>
      <c r="AU1377" s="88"/>
      <c r="AV1377" s="88"/>
      <c r="AW1377" s="88"/>
      <c r="AX1377" s="88"/>
      <c r="AY1377" s="88"/>
      <c r="AZ1377" s="88"/>
      <c r="BA1377" s="88"/>
      <c r="BB1377" s="88"/>
      <c r="BC1377" s="88"/>
      <c r="BD1377" s="88"/>
      <c r="BE1377" s="88"/>
    </row>
    <row r="1378" spans="43:57" x14ac:dyDescent="0.25">
      <c r="AQ1378" s="88"/>
      <c r="AR1378" s="88"/>
      <c r="AS1378" s="88"/>
      <c r="AT1378" s="88"/>
      <c r="AU1378" s="88"/>
      <c r="AV1378" s="88"/>
      <c r="AW1378" s="88"/>
      <c r="AX1378" s="88"/>
      <c r="AY1378" s="88"/>
      <c r="AZ1378" s="88"/>
      <c r="BA1378" s="88"/>
      <c r="BB1378" s="88"/>
      <c r="BC1378" s="88"/>
      <c r="BD1378" s="88"/>
      <c r="BE1378" s="88"/>
    </row>
    <row r="1379" spans="43:57" x14ac:dyDescent="0.25">
      <c r="AQ1379" s="88"/>
      <c r="AR1379" s="88"/>
      <c r="AS1379" s="88"/>
      <c r="AT1379" s="88"/>
      <c r="AU1379" s="88"/>
      <c r="AV1379" s="88"/>
      <c r="AW1379" s="88"/>
      <c r="AX1379" s="88"/>
      <c r="AY1379" s="88"/>
      <c r="AZ1379" s="88"/>
      <c r="BA1379" s="88"/>
      <c r="BB1379" s="88"/>
      <c r="BC1379" s="88"/>
      <c r="BD1379" s="88"/>
      <c r="BE1379" s="88"/>
    </row>
    <row r="1380" spans="43:57" x14ac:dyDescent="0.25">
      <c r="AQ1380" s="88"/>
      <c r="AR1380" s="88"/>
      <c r="AS1380" s="88"/>
      <c r="AT1380" s="88"/>
      <c r="AU1380" s="88"/>
      <c r="AV1380" s="88"/>
      <c r="AW1380" s="88"/>
      <c r="AX1380" s="88"/>
      <c r="AY1380" s="88"/>
      <c r="AZ1380" s="88"/>
      <c r="BA1380" s="88"/>
      <c r="BB1380" s="88"/>
      <c r="BC1380" s="88"/>
      <c r="BD1380" s="88"/>
      <c r="BE1380" s="88"/>
    </row>
    <row r="1381" spans="43:57" x14ac:dyDescent="0.25">
      <c r="AQ1381" s="88"/>
      <c r="AR1381" s="88"/>
      <c r="AS1381" s="88"/>
      <c r="AT1381" s="88"/>
      <c r="AU1381" s="88"/>
      <c r="AV1381" s="88"/>
      <c r="AW1381" s="88"/>
      <c r="AX1381" s="88"/>
      <c r="AY1381" s="88"/>
      <c r="AZ1381" s="88"/>
      <c r="BA1381" s="88"/>
      <c r="BB1381" s="88"/>
      <c r="BC1381" s="88"/>
      <c r="BD1381" s="88"/>
      <c r="BE1381" s="88"/>
    </row>
    <row r="1382" spans="43:57" x14ac:dyDescent="0.25">
      <c r="AQ1382" s="88"/>
      <c r="AR1382" s="88"/>
      <c r="AS1382" s="88"/>
      <c r="AT1382" s="88"/>
      <c r="AU1382" s="88"/>
      <c r="AV1382" s="88"/>
      <c r="AW1382" s="88"/>
      <c r="AX1382" s="88"/>
      <c r="AY1382" s="88"/>
      <c r="AZ1382" s="88"/>
      <c r="BA1382" s="88"/>
      <c r="BB1382" s="88"/>
      <c r="BC1382" s="88"/>
      <c r="BD1382" s="88"/>
      <c r="BE1382" s="88"/>
    </row>
    <row r="1383" spans="43:57" x14ac:dyDescent="0.25">
      <c r="AQ1383" s="88"/>
      <c r="AR1383" s="88"/>
      <c r="AS1383" s="88"/>
      <c r="AT1383" s="88"/>
      <c r="AU1383" s="88"/>
      <c r="AV1383" s="88"/>
      <c r="AW1383" s="88"/>
      <c r="AX1383" s="88"/>
      <c r="AY1383" s="88"/>
      <c r="AZ1383" s="88"/>
      <c r="BA1383" s="88"/>
      <c r="BB1383" s="88"/>
      <c r="BC1383" s="88"/>
      <c r="BD1383" s="88"/>
      <c r="BE1383" s="88"/>
    </row>
    <row r="1384" spans="43:57" x14ac:dyDescent="0.25">
      <c r="AQ1384" s="88"/>
      <c r="AR1384" s="88"/>
      <c r="AS1384" s="88"/>
      <c r="AT1384" s="88"/>
      <c r="AU1384" s="88"/>
      <c r="AV1384" s="88"/>
      <c r="AW1384" s="88"/>
      <c r="AX1384" s="88"/>
      <c r="AY1384" s="88"/>
      <c r="AZ1384" s="88"/>
      <c r="BA1384" s="88"/>
      <c r="BB1384" s="88"/>
      <c r="BC1384" s="88"/>
      <c r="BD1384" s="88"/>
      <c r="BE1384" s="88"/>
    </row>
    <row r="1385" spans="43:57" x14ac:dyDescent="0.25">
      <c r="AQ1385" s="88"/>
      <c r="AR1385" s="88"/>
      <c r="AS1385" s="88"/>
      <c r="AT1385" s="88"/>
      <c r="AU1385" s="88"/>
      <c r="AV1385" s="88"/>
      <c r="AW1385" s="88"/>
      <c r="AX1385" s="88"/>
      <c r="AY1385" s="88"/>
      <c r="AZ1385" s="88"/>
      <c r="BA1385" s="88"/>
      <c r="BB1385" s="88"/>
      <c r="BC1385" s="88"/>
      <c r="BD1385" s="88"/>
      <c r="BE1385" s="88"/>
    </row>
    <row r="1386" spans="43:57" x14ac:dyDescent="0.25">
      <c r="AQ1386" s="88"/>
      <c r="AR1386" s="88"/>
      <c r="AS1386" s="88"/>
      <c r="AT1386" s="88"/>
      <c r="AU1386" s="88"/>
      <c r="AV1386" s="88"/>
      <c r="AW1386" s="88"/>
      <c r="AX1386" s="88"/>
      <c r="AY1386" s="88"/>
      <c r="AZ1386" s="88"/>
      <c r="BA1386" s="88"/>
      <c r="BB1386" s="88"/>
      <c r="BC1386" s="88"/>
      <c r="BD1386" s="88"/>
      <c r="BE1386" s="88"/>
    </row>
    <row r="1387" spans="43:57" x14ac:dyDescent="0.25">
      <c r="AQ1387" s="88"/>
      <c r="AR1387" s="88"/>
      <c r="AS1387" s="88"/>
      <c r="AT1387" s="88"/>
      <c r="AU1387" s="88"/>
      <c r="AV1387" s="88"/>
      <c r="AW1387" s="88"/>
      <c r="AX1387" s="88"/>
      <c r="AY1387" s="88"/>
      <c r="AZ1387" s="88"/>
      <c r="BA1387" s="88"/>
      <c r="BB1387" s="88"/>
      <c r="BC1387" s="88"/>
      <c r="BD1387" s="88"/>
      <c r="BE1387" s="88"/>
    </row>
    <row r="1388" spans="43:57" x14ac:dyDescent="0.25">
      <c r="AQ1388" s="88"/>
      <c r="AR1388" s="88"/>
      <c r="AS1388" s="88"/>
      <c r="AT1388" s="88"/>
      <c r="AU1388" s="88"/>
      <c r="AV1388" s="88"/>
      <c r="AW1388" s="88"/>
      <c r="AX1388" s="88"/>
      <c r="AY1388" s="88"/>
      <c r="AZ1388" s="88"/>
      <c r="BA1388" s="88"/>
      <c r="BB1388" s="88"/>
      <c r="BC1388" s="88"/>
      <c r="BD1388" s="88"/>
      <c r="BE1388" s="88"/>
    </row>
    <row r="1389" spans="43:57" x14ac:dyDescent="0.25">
      <c r="AQ1389" s="88"/>
      <c r="AR1389" s="88"/>
      <c r="AS1389" s="88"/>
      <c r="AT1389" s="88"/>
      <c r="AU1389" s="88"/>
      <c r="AV1389" s="88"/>
      <c r="AW1389" s="88"/>
      <c r="AX1389" s="88"/>
      <c r="AY1389" s="88"/>
      <c r="AZ1389" s="88"/>
      <c r="BA1389" s="88"/>
      <c r="BB1389" s="88"/>
      <c r="BC1389" s="88"/>
      <c r="BD1389" s="88"/>
      <c r="BE1389" s="88"/>
    </row>
    <row r="1390" spans="43:57" x14ac:dyDescent="0.25">
      <c r="AQ1390" s="88"/>
      <c r="AR1390" s="88"/>
      <c r="AS1390" s="88"/>
      <c r="AT1390" s="88"/>
      <c r="AU1390" s="88"/>
      <c r="AV1390" s="88"/>
      <c r="AW1390" s="88"/>
      <c r="AX1390" s="88"/>
      <c r="AY1390" s="88"/>
      <c r="AZ1390" s="88"/>
      <c r="BA1390" s="88"/>
      <c r="BB1390" s="88"/>
      <c r="BC1390" s="88"/>
      <c r="BD1390" s="88"/>
      <c r="BE1390" s="88"/>
    </row>
    <row r="1391" spans="43:57" x14ac:dyDescent="0.25">
      <c r="AQ1391" s="88"/>
      <c r="AR1391" s="88"/>
      <c r="AS1391" s="88"/>
      <c r="AT1391" s="88"/>
      <c r="AU1391" s="88"/>
      <c r="AV1391" s="88"/>
      <c r="AW1391" s="88"/>
      <c r="AX1391" s="88"/>
      <c r="AY1391" s="88"/>
      <c r="AZ1391" s="88"/>
      <c r="BA1391" s="88"/>
      <c r="BB1391" s="88"/>
      <c r="BC1391" s="88"/>
      <c r="BD1391" s="88"/>
      <c r="BE1391" s="88"/>
    </row>
    <row r="1392" spans="43:57" x14ac:dyDescent="0.25">
      <c r="AQ1392" s="88"/>
      <c r="AR1392" s="88"/>
      <c r="AS1392" s="88"/>
      <c r="AT1392" s="88"/>
      <c r="AU1392" s="88"/>
      <c r="AV1392" s="88"/>
      <c r="AW1392" s="88"/>
      <c r="AX1392" s="88"/>
      <c r="AY1392" s="88"/>
      <c r="AZ1392" s="88"/>
      <c r="BA1392" s="88"/>
      <c r="BB1392" s="88"/>
      <c r="BC1392" s="88"/>
      <c r="BD1392" s="88"/>
      <c r="BE1392" s="88"/>
    </row>
    <row r="1393" spans="43:57" x14ac:dyDescent="0.25">
      <c r="AQ1393" s="88"/>
      <c r="AR1393" s="88"/>
      <c r="AS1393" s="88"/>
      <c r="AT1393" s="88"/>
      <c r="AU1393" s="88"/>
      <c r="AV1393" s="88"/>
      <c r="AW1393" s="88"/>
      <c r="AX1393" s="88"/>
      <c r="AY1393" s="88"/>
      <c r="AZ1393" s="88"/>
      <c r="BA1393" s="88"/>
      <c r="BB1393" s="88"/>
      <c r="BC1393" s="88"/>
      <c r="BD1393" s="88"/>
      <c r="BE1393" s="88"/>
    </row>
    <row r="1394" spans="43:57" x14ac:dyDescent="0.25">
      <c r="AQ1394" s="88"/>
      <c r="AR1394" s="88"/>
      <c r="AS1394" s="88"/>
      <c r="AT1394" s="88"/>
      <c r="AU1394" s="88"/>
      <c r="AV1394" s="88"/>
      <c r="AW1394" s="88"/>
      <c r="AX1394" s="88"/>
      <c r="AY1394" s="88"/>
      <c r="AZ1394" s="88"/>
      <c r="BA1394" s="88"/>
      <c r="BB1394" s="88"/>
      <c r="BC1394" s="88"/>
      <c r="BD1394" s="88"/>
      <c r="BE1394" s="88"/>
    </row>
    <row r="1395" spans="43:57" x14ac:dyDescent="0.25">
      <c r="AQ1395" s="88"/>
      <c r="AR1395" s="88"/>
      <c r="AS1395" s="88"/>
      <c r="AT1395" s="88"/>
      <c r="AU1395" s="88"/>
      <c r="AV1395" s="88"/>
      <c r="AW1395" s="88"/>
      <c r="AX1395" s="88"/>
      <c r="AY1395" s="88"/>
      <c r="AZ1395" s="88"/>
      <c r="BA1395" s="88"/>
      <c r="BB1395" s="88"/>
      <c r="BC1395" s="88"/>
      <c r="BD1395" s="88"/>
      <c r="BE1395" s="88"/>
    </row>
    <row r="1396" spans="43:57" x14ac:dyDescent="0.25">
      <c r="AQ1396" s="88"/>
      <c r="AR1396" s="88"/>
      <c r="AS1396" s="88"/>
      <c r="AT1396" s="88"/>
      <c r="AU1396" s="88"/>
      <c r="AV1396" s="88"/>
      <c r="AW1396" s="88"/>
      <c r="AX1396" s="88"/>
      <c r="AY1396" s="88"/>
      <c r="AZ1396" s="88"/>
      <c r="BA1396" s="88"/>
      <c r="BB1396" s="88"/>
      <c r="BC1396" s="88"/>
      <c r="BD1396" s="88"/>
      <c r="BE1396" s="88"/>
    </row>
    <row r="1397" spans="43:57" x14ac:dyDescent="0.25">
      <c r="AQ1397" s="88"/>
      <c r="AR1397" s="88"/>
      <c r="AS1397" s="88"/>
      <c r="AT1397" s="88"/>
      <c r="AU1397" s="88"/>
      <c r="AV1397" s="88"/>
      <c r="AW1397" s="88"/>
      <c r="AX1397" s="88"/>
      <c r="AY1397" s="88"/>
      <c r="AZ1397" s="88"/>
      <c r="BA1397" s="88"/>
      <c r="BB1397" s="88"/>
      <c r="BC1397" s="88"/>
      <c r="BD1397" s="88"/>
      <c r="BE1397" s="88"/>
    </row>
    <row r="1398" spans="43:57" x14ac:dyDescent="0.25">
      <c r="AQ1398" s="88"/>
      <c r="AR1398" s="88"/>
      <c r="AS1398" s="88"/>
      <c r="AT1398" s="88"/>
      <c r="AU1398" s="88"/>
      <c r="AV1398" s="88"/>
      <c r="AW1398" s="88"/>
      <c r="AX1398" s="88"/>
      <c r="AY1398" s="88"/>
      <c r="AZ1398" s="88"/>
      <c r="BA1398" s="88"/>
      <c r="BB1398" s="88"/>
      <c r="BC1398" s="88"/>
      <c r="BD1398" s="88"/>
      <c r="BE1398" s="88"/>
    </row>
    <row r="1399" spans="43:57" x14ac:dyDescent="0.25">
      <c r="AQ1399" s="88"/>
      <c r="AR1399" s="88"/>
      <c r="AS1399" s="88"/>
      <c r="AT1399" s="88"/>
      <c r="AU1399" s="88"/>
      <c r="AV1399" s="88"/>
      <c r="AW1399" s="88"/>
      <c r="AX1399" s="88"/>
      <c r="AY1399" s="88"/>
      <c r="AZ1399" s="88"/>
      <c r="BA1399" s="88"/>
      <c r="BB1399" s="88"/>
      <c r="BC1399" s="88"/>
      <c r="BD1399" s="88"/>
      <c r="BE1399" s="88"/>
    </row>
    <row r="1400" spans="43:57" x14ac:dyDescent="0.25">
      <c r="AQ1400" s="88"/>
      <c r="AR1400" s="88"/>
      <c r="AS1400" s="88"/>
      <c r="AT1400" s="88"/>
      <c r="AU1400" s="88"/>
      <c r="AV1400" s="88"/>
      <c r="AW1400" s="88"/>
      <c r="AX1400" s="88"/>
      <c r="AY1400" s="88"/>
      <c r="AZ1400" s="88"/>
      <c r="BA1400" s="88"/>
      <c r="BB1400" s="88"/>
      <c r="BC1400" s="88"/>
      <c r="BD1400" s="88"/>
      <c r="BE1400" s="88"/>
    </row>
    <row r="1401" spans="43:57" x14ac:dyDescent="0.25">
      <c r="AQ1401" s="88"/>
      <c r="AR1401" s="88"/>
      <c r="AS1401" s="88"/>
      <c r="AT1401" s="88"/>
      <c r="AU1401" s="88"/>
      <c r="AV1401" s="88"/>
      <c r="AW1401" s="88"/>
      <c r="AX1401" s="88"/>
      <c r="AY1401" s="88"/>
      <c r="AZ1401" s="88"/>
      <c r="BA1401" s="88"/>
      <c r="BB1401" s="88"/>
      <c r="BC1401" s="88"/>
      <c r="BD1401" s="88"/>
      <c r="BE1401" s="88"/>
    </row>
    <row r="1402" spans="43:57" x14ac:dyDescent="0.25">
      <c r="AQ1402" s="88"/>
      <c r="AR1402" s="88"/>
      <c r="AS1402" s="88"/>
      <c r="AT1402" s="88"/>
      <c r="AU1402" s="88"/>
      <c r="AV1402" s="88"/>
      <c r="AW1402" s="88"/>
      <c r="AX1402" s="88"/>
      <c r="AY1402" s="88"/>
      <c r="AZ1402" s="88"/>
      <c r="BA1402" s="88"/>
      <c r="BB1402" s="88"/>
      <c r="BC1402" s="88"/>
      <c r="BD1402" s="88"/>
      <c r="BE1402" s="88"/>
    </row>
    <row r="1403" spans="43:57" x14ac:dyDescent="0.25">
      <c r="AQ1403" s="88"/>
      <c r="AR1403" s="88"/>
      <c r="AS1403" s="88"/>
      <c r="AT1403" s="88"/>
      <c r="AU1403" s="88"/>
      <c r="AV1403" s="88"/>
      <c r="AW1403" s="88"/>
      <c r="AX1403" s="88"/>
      <c r="AY1403" s="88"/>
      <c r="AZ1403" s="88"/>
      <c r="BA1403" s="88"/>
      <c r="BB1403" s="88"/>
      <c r="BC1403" s="88"/>
      <c r="BD1403" s="88"/>
      <c r="BE1403" s="88"/>
    </row>
    <row r="1404" spans="43:57" x14ac:dyDescent="0.25">
      <c r="AQ1404" s="88"/>
      <c r="AR1404" s="88"/>
      <c r="AS1404" s="88"/>
      <c r="AT1404" s="88"/>
      <c r="AU1404" s="88"/>
      <c r="AV1404" s="88"/>
      <c r="AW1404" s="88"/>
      <c r="AX1404" s="88"/>
      <c r="AY1404" s="88"/>
      <c r="AZ1404" s="88"/>
      <c r="BA1404" s="88"/>
      <c r="BB1404" s="88"/>
      <c r="BC1404" s="88"/>
      <c r="BD1404" s="88"/>
      <c r="BE1404" s="88"/>
    </row>
    <row r="1405" spans="43:57" x14ac:dyDescent="0.25">
      <c r="AQ1405" s="88"/>
      <c r="AR1405" s="88"/>
      <c r="AS1405" s="88"/>
      <c r="AT1405" s="88"/>
      <c r="AU1405" s="88"/>
      <c r="AV1405" s="88"/>
      <c r="AW1405" s="88"/>
      <c r="AX1405" s="88"/>
      <c r="AY1405" s="88"/>
      <c r="AZ1405" s="88"/>
      <c r="BA1405" s="88"/>
      <c r="BB1405" s="88"/>
      <c r="BC1405" s="88"/>
      <c r="BD1405" s="88"/>
      <c r="BE1405" s="88"/>
    </row>
    <row r="1406" spans="43:57" x14ac:dyDescent="0.25">
      <c r="AQ1406" s="88"/>
      <c r="AR1406" s="88"/>
      <c r="AS1406" s="88"/>
      <c r="AT1406" s="88"/>
      <c r="AU1406" s="88"/>
      <c r="AV1406" s="88"/>
      <c r="AW1406" s="88"/>
      <c r="AX1406" s="88"/>
      <c r="AY1406" s="88"/>
      <c r="AZ1406" s="88"/>
      <c r="BA1406" s="88"/>
      <c r="BB1406" s="88"/>
      <c r="BC1406" s="88"/>
      <c r="BD1406" s="88"/>
      <c r="BE1406" s="88"/>
    </row>
    <row r="1407" spans="43:57" x14ac:dyDescent="0.25">
      <c r="AQ1407" s="88"/>
      <c r="AR1407" s="88"/>
      <c r="AS1407" s="88"/>
      <c r="AT1407" s="88"/>
      <c r="AU1407" s="88"/>
      <c r="AV1407" s="88"/>
      <c r="AW1407" s="88"/>
      <c r="AX1407" s="88"/>
      <c r="AY1407" s="88"/>
      <c r="AZ1407" s="88"/>
      <c r="BA1407" s="88"/>
      <c r="BB1407" s="88"/>
      <c r="BC1407" s="88"/>
      <c r="BD1407" s="88"/>
      <c r="BE1407" s="88"/>
    </row>
    <row r="1408" spans="43:57" x14ac:dyDescent="0.25">
      <c r="AQ1408" s="88"/>
      <c r="AR1408" s="88"/>
      <c r="AS1408" s="88"/>
      <c r="AT1408" s="88"/>
      <c r="AU1408" s="88"/>
      <c r="AV1408" s="88"/>
      <c r="AW1408" s="88"/>
      <c r="AX1408" s="88"/>
      <c r="AY1408" s="88"/>
      <c r="AZ1408" s="88"/>
      <c r="BA1408" s="88"/>
      <c r="BB1408" s="88"/>
      <c r="BC1408" s="88"/>
      <c r="BD1408" s="88"/>
      <c r="BE1408" s="88"/>
    </row>
    <row r="1409" spans="43:57" x14ac:dyDescent="0.25">
      <c r="AQ1409" s="88"/>
      <c r="AR1409" s="88"/>
      <c r="AS1409" s="88"/>
      <c r="AT1409" s="88"/>
      <c r="AU1409" s="88"/>
      <c r="AV1409" s="88"/>
      <c r="AW1409" s="88"/>
      <c r="AX1409" s="88"/>
      <c r="AY1409" s="88"/>
      <c r="AZ1409" s="88"/>
      <c r="BA1409" s="88"/>
      <c r="BB1409" s="88"/>
      <c r="BC1409" s="88"/>
      <c r="BD1409" s="88"/>
      <c r="BE1409" s="88"/>
    </row>
    <row r="1410" spans="43:57" x14ac:dyDescent="0.25">
      <c r="AQ1410" s="88"/>
      <c r="AR1410" s="88"/>
      <c r="AS1410" s="88"/>
      <c r="AT1410" s="88"/>
      <c r="AU1410" s="88"/>
      <c r="AV1410" s="88"/>
      <c r="AW1410" s="88"/>
      <c r="AX1410" s="88"/>
      <c r="AY1410" s="88"/>
      <c r="AZ1410" s="88"/>
      <c r="BA1410" s="88"/>
      <c r="BB1410" s="88"/>
      <c r="BC1410" s="88"/>
      <c r="BD1410" s="88"/>
      <c r="BE1410" s="88"/>
    </row>
    <row r="1411" spans="43:57" x14ac:dyDescent="0.25">
      <c r="AQ1411" s="88"/>
      <c r="AR1411" s="88"/>
      <c r="AS1411" s="88"/>
      <c r="AT1411" s="88"/>
      <c r="AU1411" s="88"/>
      <c r="AV1411" s="88"/>
      <c r="AW1411" s="88"/>
      <c r="AX1411" s="88"/>
      <c r="AY1411" s="88"/>
      <c r="AZ1411" s="88"/>
      <c r="BA1411" s="88"/>
      <c r="BB1411" s="88"/>
      <c r="BC1411" s="88"/>
      <c r="BD1411" s="88"/>
      <c r="BE1411" s="88"/>
    </row>
    <row r="1412" spans="43:57" x14ac:dyDescent="0.25">
      <c r="AQ1412" s="88"/>
      <c r="AR1412" s="88"/>
      <c r="AS1412" s="88"/>
      <c r="AT1412" s="88"/>
      <c r="AU1412" s="88"/>
      <c r="AV1412" s="88"/>
      <c r="AW1412" s="88"/>
      <c r="AX1412" s="88"/>
      <c r="AY1412" s="88"/>
      <c r="AZ1412" s="88"/>
      <c r="BA1412" s="88"/>
      <c r="BB1412" s="88"/>
      <c r="BC1412" s="88"/>
      <c r="BD1412" s="88"/>
      <c r="BE1412" s="88"/>
    </row>
    <row r="1413" spans="43:57" x14ac:dyDescent="0.25">
      <c r="AQ1413" s="88"/>
      <c r="AR1413" s="88"/>
      <c r="AS1413" s="88"/>
      <c r="AT1413" s="88"/>
      <c r="AU1413" s="88"/>
      <c r="AV1413" s="88"/>
      <c r="AW1413" s="88"/>
      <c r="AX1413" s="88"/>
      <c r="AY1413" s="88"/>
      <c r="AZ1413" s="88"/>
      <c r="BA1413" s="88"/>
      <c r="BB1413" s="88"/>
      <c r="BC1413" s="88"/>
      <c r="BD1413" s="88"/>
      <c r="BE1413" s="88"/>
    </row>
    <row r="1414" spans="43:57" x14ac:dyDescent="0.25">
      <c r="AQ1414" s="88"/>
      <c r="AR1414" s="88"/>
      <c r="AS1414" s="88"/>
      <c r="AT1414" s="88"/>
      <c r="AU1414" s="88"/>
      <c r="AV1414" s="88"/>
      <c r="AW1414" s="88"/>
      <c r="AX1414" s="88"/>
      <c r="AY1414" s="88"/>
      <c r="AZ1414" s="88"/>
      <c r="BA1414" s="88"/>
      <c r="BB1414" s="88"/>
      <c r="BC1414" s="88"/>
      <c r="BD1414" s="88"/>
      <c r="BE1414" s="88"/>
    </row>
    <row r="1415" spans="43:57" x14ac:dyDescent="0.25">
      <c r="AQ1415" s="88"/>
      <c r="AR1415" s="88"/>
      <c r="AS1415" s="88"/>
      <c r="AT1415" s="88"/>
      <c r="AU1415" s="88"/>
      <c r="AV1415" s="88"/>
      <c r="AW1415" s="88"/>
      <c r="AX1415" s="88"/>
      <c r="AY1415" s="88"/>
      <c r="AZ1415" s="88"/>
      <c r="BA1415" s="88"/>
      <c r="BB1415" s="88"/>
      <c r="BC1415" s="88"/>
      <c r="BD1415" s="88"/>
      <c r="BE1415" s="88"/>
    </row>
    <row r="1416" spans="43:57" x14ac:dyDescent="0.25">
      <c r="AQ1416" s="88"/>
      <c r="AR1416" s="88"/>
      <c r="AS1416" s="88"/>
      <c r="AT1416" s="88"/>
      <c r="AU1416" s="88"/>
      <c r="AV1416" s="88"/>
      <c r="AW1416" s="88"/>
      <c r="AX1416" s="88"/>
      <c r="AY1416" s="88"/>
      <c r="AZ1416" s="88"/>
      <c r="BA1416" s="88"/>
      <c r="BB1416" s="88"/>
      <c r="BC1416" s="88"/>
      <c r="BD1416" s="88"/>
      <c r="BE1416" s="88"/>
    </row>
    <row r="1417" spans="43:57" x14ac:dyDescent="0.25">
      <c r="AQ1417" s="88"/>
      <c r="AR1417" s="88"/>
      <c r="AS1417" s="88"/>
      <c r="AT1417" s="88"/>
      <c r="AU1417" s="88"/>
      <c r="AV1417" s="88"/>
      <c r="AW1417" s="88"/>
      <c r="AX1417" s="88"/>
      <c r="AY1417" s="88"/>
      <c r="AZ1417" s="88"/>
      <c r="BA1417" s="88"/>
      <c r="BB1417" s="88"/>
      <c r="BC1417" s="88"/>
      <c r="BD1417" s="88"/>
      <c r="BE1417" s="88"/>
    </row>
    <row r="1418" spans="43:57" x14ac:dyDescent="0.25">
      <c r="AQ1418" s="88"/>
      <c r="AR1418" s="88"/>
      <c r="AS1418" s="88"/>
      <c r="AT1418" s="88"/>
      <c r="AU1418" s="88"/>
      <c r="AV1418" s="88"/>
      <c r="AW1418" s="88"/>
      <c r="AX1418" s="88"/>
      <c r="AY1418" s="88"/>
      <c r="AZ1418" s="88"/>
      <c r="BA1418" s="88"/>
      <c r="BB1418" s="88"/>
      <c r="BC1418" s="88"/>
      <c r="BD1418" s="88"/>
      <c r="BE1418" s="88"/>
    </row>
    <row r="1419" spans="43:57" x14ac:dyDescent="0.25">
      <c r="AQ1419" s="88"/>
      <c r="AR1419" s="88"/>
      <c r="AS1419" s="88"/>
      <c r="AT1419" s="88"/>
      <c r="AU1419" s="88"/>
      <c r="AV1419" s="88"/>
      <c r="AW1419" s="88"/>
      <c r="AX1419" s="88"/>
      <c r="AY1419" s="88"/>
      <c r="AZ1419" s="88"/>
      <c r="BA1419" s="88"/>
      <c r="BB1419" s="88"/>
      <c r="BC1419" s="88"/>
      <c r="BD1419" s="88"/>
      <c r="BE1419" s="88"/>
    </row>
    <row r="1420" spans="43:57" x14ac:dyDescent="0.25">
      <c r="AQ1420" s="88"/>
      <c r="AR1420" s="88"/>
      <c r="AS1420" s="88"/>
      <c r="AT1420" s="88"/>
      <c r="AU1420" s="88"/>
      <c r="AV1420" s="88"/>
      <c r="AW1420" s="88"/>
      <c r="AX1420" s="88"/>
      <c r="AY1420" s="88"/>
      <c r="AZ1420" s="88"/>
      <c r="BA1420" s="88"/>
      <c r="BB1420" s="88"/>
      <c r="BC1420" s="88"/>
      <c r="BD1420" s="88"/>
      <c r="BE1420" s="88"/>
    </row>
    <row r="1421" spans="43:57" x14ac:dyDescent="0.25">
      <c r="AQ1421" s="88"/>
      <c r="AR1421" s="88"/>
      <c r="AS1421" s="88"/>
      <c r="AT1421" s="88"/>
      <c r="AU1421" s="88"/>
      <c r="AV1421" s="88"/>
      <c r="AW1421" s="88"/>
      <c r="AX1421" s="88"/>
      <c r="AY1421" s="88"/>
      <c r="AZ1421" s="88"/>
      <c r="BA1421" s="88"/>
      <c r="BB1421" s="88"/>
      <c r="BC1421" s="88"/>
      <c r="BD1421" s="88"/>
      <c r="BE1421" s="88"/>
    </row>
    <row r="1422" spans="43:57" x14ac:dyDescent="0.25">
      <c r="AQ1422" s="88"/>
      <c r="AR1422" s="88"/>
      <c r="AS1422" s="88"/>
      <c r="AT1422" s="88"/>
      <c r="AU1422" s="88"/>
      <c r="AV1422" s="88"/>
      <c r="AW1422" s="88"/>
      <c r="AX1422" s="88"/>
      <c r="AY1422" s="88"/>
      <c r="AZ1422" s="88"/>
      <c r="BA1422" s="88"/>
      <c r="BB1422" s="88"/>
      <c r="BC1422" s="88"/>
      <c r="BD1422" s="88"/>
      <c r="BE1422" s="88"/>
    </row>
    <row r="1423" spans="43:57" x14ac:dyDescent="0.25">
      <c r="AQ1423" s="88"/>
      <c r="AR1423" s="88"/>
      <c r="AS1423" s="88"/>
      <c r="AT1423" s="88"/>
      <c r="AU1423" s="88"/>
      <c r="AV1423" s="88"/>
      <c r="AW1423" s="88"/>
      <c r="AX1423" s="88"/>
      <c r="AY1423" s="88"/>
      <c r="AZ1423" s="88"/>
      <c r="BA1423" s="88"/>
      <c r="BB1423" s="88"/>
      <c r="BC1423" s="88"/>
      <c r="BD1423" s="88"/>
      <c r="BE1423" s="88"/>
    </row>
    <row r="1424" spans="43:57" x14ac:dyDescent="0.25">
      <c r="AQ1424" s="88"/>
      <c r="AR1424" s="88"/>
      <c r="AS1424" s="88"/>
      <c r="AT1424" s="88"/>
      <c r="AU1424" s="88"/>
      <c r="AV1424" s="88"/>
      <c r="AW1424" s="88"/>
      <c r="AX1424" s="88"/>
      <c r="AY1424" s="88"/>
      <c r="AZ1424" s="88"/>
      <c r="BA1424" s="88"/>
      <c r="BB1424" s="88"/>
      <c r="BC1424" s="88"/>
      <c r="BD1424" s="88"/>
      <c r="BE1424" s="88"/>
    </row>
    <row r="1425" spans="43:57" x14ac:dyDescent="0.25">
      <c r="AQ1425" s="88"/>
      <c r="AR1425" s="88"/>
      <c r="AS1425" s="88"/>
      <c r="AT1425" s="88"/>
      <c r="AU1425" s="88"/>
      <c r="AV1425" s="88"/>
      <c r="AW1425" s="88"/>
      <c r="AX1425" s="88"/>
      <c r="AY1425" s="88"/>
      <c r="AZ1425" s="88"/>
      <c r="BA1425" s="88"/>
      <c r="BB1425" s="88"/>
      <c r="BC1425" s="88"/>
      <c r="BD1425" s="88"/>
      <c r="BE1425" s="88"/>
    </row>
    <row r="1426" spans="43:57" x14ac:dyDescent="0.25">
      <c r="AQ1426" s="88"/>
      <c r="AR1426" s="88"/>
      <c r="AS1426" s="88"/>
      <c r="AT1426" s="88"/>
      <c r="AU1426" s="88"/>
      <c r="AV1426" s="88"/>
      <c r="AW1426" s="88"/>
      <c r="AX1426" s="88"/>
      <c r="AY1426" s="88"/>
      <c r="AZ1426" s="88"/>
      <c r="BA1426" s="88"/>
      <c r="BB1426" s="88"/>
      <c r="BC1426" s="88"/>
      <c r="BD1426" s="88"/>
      <c r="BE1426" s="88"/>
    </row>
    <row r="1427" spans="43:57" x14ac:dyDescent="0.25">
      <c r="AQ1427" s="88"/>
      <c r="AR1427" s="88"/>
      <c r="AS1427" s="88"/>
      <c r="AT1427" s="88"/>
      <c r="AU1427" s="88"/>
      <c r="AV1427" s="88"/>
      <c r="AW1427" s="88"/>
      <c r="AX1427" s="88"/>
      <c r="AY1427" s="88"/>
      <c r="AZ1427" s="88"/>
      <c r="BA1427" s="88"/>
      <c r="BB1427" s="88"/>
      <c r="BC1427" s="88"/>
      <c r="BD1427" s="88"/>
      <c r="BE1427" s="88"/>
    </row>
    <row r="1428" spans="43:57" x14ac:dyDescent="0.25">
      <c r="AQ1428" s="88"/>
      <c r="AR1428" s="88"/>
      <c r="AS1428" s="88"/>
      <c r="AT1428" s="88"/>
      <c r="AU1428" s="88"/>
      <c r="AV1428" s="88"/>
      <c r="AW1428" s="88"/>
      <c r="AX1428" s="88"/>
      <c r="AY1428" s="88"/>
      <c r="AZ1428" s="88"/>
      <c r="BA1428" s="88"/>
      <c r="BB1428" s="88"/>
      <c r="BC1428" s="88"/>
      <c r="BD1428" s="88"/>
      <c r="BE1428" s="88"/>
    </row>
    <row r="1429" spans="43:57" x14ac:dyDescent="0.25">
      <c r="AQ1429" s="88"/>
      <c r="AR1429" s="88"/>
      <c r="AS1429" s="88"/>
      <c r="AT1429" s="88"/>
      <c r="AU1429" s="88"/>
      <c r="AV1429" s="88"/>
      <c r="AW1429" s="88"/>
      <c r="AX1429" s="88"/>
      <c r="AY1429" s="88"/>
      <c r="AZ1429" s="88"/>
      <c r="BA1429" s="88"/>
      <c r="BB1429" s="88"/>
      <c r="BC1429" s="88"/>
      <c r="BD1429" s="88"/>
      <c r="BE1429" s="88"/>
    </row>
    <row r="1430" spans="43:57" x14ac:dyDescent="0.25">
      <c r="AQ1430" s="88"/>
      <c r="AR1430" s="88"/>
      <c r="AS1430" s="88"/>
      <c r="AT1430" s="88"/>
      <c r="AU1430" s="88"/>
      <c r="AV1430" s="88"/>
      <c r="AW1430" s="88"/>
      <c r="AX1430" s="88"/>
      <c r="AY1430" s="88"/>
      <c r="AZ1430" s="88"/>
      <c r="BA1430" s="88"/>
      <c r="BB1430" s="88"/>
      <c r="BC1430" s="88"/>
      <c r="BD1430" s="88"/>
      <c r="BE1430" s="88"/>
    </row>
    <row r="1431" spans="43:57" x14ac:dyDescent="0.25">
      <c r="AQ1431" s="88"/>
      <c r="AR1431" s="88"/>
      <c r="AS1431" s="88"/>
      <c r="AT1431" s="88"/>
      <c r="AU1431" s="88"/>
      <c r="AV1431" s="88"/>
      <c r="AW1431" s="88"/>
      <c r="AX1431" s="88"/>
      <c r="AY1431" s="88"/>
      <c r="AZ1431" s="88"/>
      <c r="BA1431" s="88"/>
      <c r="BB1431" s="88"/>
      <c r="BC1431" s="88"/>
      <c r="BD1431" s="88"/>
      <c r="BE1431" s="88"/>
    </row>
    <row r="1432" spans="43:57" x14ac:dyDescent="0.25">
      <c r="AQ1432" s="88"/>
      <c r="AR1432" s="88"/>
      <c r="AS1432" s="88"/>
      <c r="AT1432" s="88"/>
      <c r="AU1432" s="88"/>
      <c r="AV1432" s="88"/>
      <c r="AW1432" s="88"/>
      <c r="AX1432" s="88"/>
      <c r="AY1432" s="88"/>
      <c r="AZ1432" s="88"/>
      <c r="BA1432" s="88"/>
      <c r="BB1432" s="88"/>
      <c r="BC1432" s="88"/>
      <c r="BD1432" s="88"/>
      <c r="BE1432" s="88"/>
    </row>
    <row r="1433" spans="43:57" x14ac:dyDescent="0.25">
      <c r="AQ1433" s="88"/>
      <c r="AR1433" s="88"/>
      <c r="AS1433" s="88"/>
      <c r="AT1433" s="88"/>
      <c r="AU1433" s="88"/>
      <c r="AV1433" s="88"/>
      <c r="AW1433" s="88"/>
      <c r="AX1433" s="88"/>
      <c r="AY1433" s="88"/>
      <c r="AZ1433" s="88"/>
      <c r="BA1433" s="88"/>
      <c r="BB1433" s="88"/>
      <c r="BC1433" s="88"/>
      <c r="BD1433" s="88"/>
      <c r="BE1433" s="88"/>
    </row>
    <row r="1434" spans="43:57" x14ac:dyDescent="0.25">
      <c r="AQ1434" s="88"/>
      <c r="AR1434" s="88"/>
      <c r="AS1434" s="88"/>
      <c r="AT1434" s="88"/>
      <c r="AU1434" s="88"/>
      <c r="AV1434" s="88"/>
      <c r="AW1434" s="88"/>
      <c r="AX1434" s="88"/>
      <c r="AY1434" s="88"/>
      <c r="AZ1434" s="88"/>
      <c r="BA1434" s="88"/>
      <c r="BB1434" s="88"/>
      <c r="BC1434" s="88"/>
      <c r="BD1434" s="88"/>
      <c r="BE1434" s="88"/>
    </row>
    <row r="1435" spans="43:57" x14ac:dyDescent="0.25">
      <c r="AQ1435" s="88"/>
      <c r="AR1435" s="88"/>
      <c r="AS1435" s="88"/>
      <c r="AT1435" s="88"/>
      <c r="AU1435" s="88"/>
      <c r="AV1435" s="88"/>
      <c r="AW1435" s="88"/>
      <c r="AX1435" s="88"/>
      <c r="AY1435" s="88"/>
      <c r="AZ1435" s="88"/>
      <c r="BA1435" s="88"/>
      <c r="BB1435" s="88"/>
      <c r="BC1435" s="88"/>
      <c r="BD1435" s="88"/>
      <c r="BE1435" s="88"/>
    </row>
    <row r="1436" spans="43:57" x14ac:dyDescent="0.25">
      <c r="AQ1436" s="88"/>
      <c r="AR1436" s="88"/>
      <c r="AS1436" s="88"/>
      <c r="AT1436" s="88"/>
      <c r="AU1436" s="88"/>
      <c r="AV1436" s="88"/>
      <c r="AW1436" s="88"/>
      <c r="AX1436" s="88"/>
      <c r="AY1436" s="88"/>
      <c r="AZ1436" s="88"/>
      <c r="BA1436" s="88"/>
      <c r="BB1436" s="88"/>
      <c r="BC1436" s="88"/>
      <c r="BD1436" s="88"/>
      <c r="BE1436" s="88"/>
    </row>
    <row r="1437" spans="43:57" x14ac:dyDescent="0.25">
      <c r="AQ1437" s="88"/>
      <c r="AR1437" s="88"/>
      <c r="AS1437" s="88"/>
      <c r="AT1437" s="88"/>
      <c r="AU1437" s="88"/>
      <c r="AV1437" s="88"/>
      <c r="AW1437" s="88"/>
      <c r="AX1437" s="88"/>
      <c r="AY1437" s="88"/>
      <c r="AZ1437" s="88"/>
      <c r="BA1437" s="88"/>
      <c r="BB1437" s="88"/>
      <c r="BC1437" s="88"/>
      <c r="BD1437" s="88"/>
      <c r="BE1437" s="88"/>
    </row>
    <row r="1438" spans="43:57" x14ac:dyDescent="0.25">
      <c r="AQ1438" s="88"/>
      <c r="AR1438" s="88"/>
      <c r="AS1438" s="88"/>
      <c r="AT1438" s="88"/>
      <c r="AU1438" s="88"/>
      <c r="AV1438" s="88"/>
      <c r="AW1438" s="88"/>
      <c r="AX1438" s="88"/>
      <c r="AY1438" s="88"/>
      <c r="AZ1438" s="88"/>
      <c r="BA1438" s="88"/>
      <c r="BB1438" s="88"/>
      <c r="BC1438" s="88"/>
      <c r="BD1438" s="88"/>
      <c r="BE1438" s="88"/>
    </row>
    <row r="1439" spans="43:57" x14ac:dyDescent="0.25">
      <c r="AQ1439" s="88"/>
      <c r="AR1439" s="88"/>
      <c r="AS1439" s="88"/>
      <c r="AT1439" s="88"/>
      <c r="AU1439" s="88"/>
      <c r="AV1439" s="88"/>
      <c r="AW1439" s="88"/>
      <c r="AX1439" s="88"/>
      <c r="AY1439" s="88"/>
      <c r="AZ1439" s="88"/>
      <c r="BA1439" s="88"/>
      <c r="BB1439" s="88"/>
      <c r="BC1439" s="88"/>
      <c r="BD1439" s="88"/>
      <c r="BE1439" s="88"/>
    </row>
    <row r="1440" spans="43:57" x14ac:dyDescent="0.25">
      <c r="AQ1440" s="88"/>
      <c r="AR1440" s="88"/>
      <c r="AS1440" s="88"/>
      <c r="AT1440" s="88"/>
      <c r="AU1440" s="88"/>
      <c r="AV1440" s="88"/>
      <c r="AW1440" s="88"/>
      <c r="AX1440" s="88"/>
      <c r="AY1440" s="88"/>
      <c r="AZ1440" s="88"/>
      <c r="BA1440" s="88"/>
      <c r="BB1440" s="88"/>
      <c r="BC1440" s="88"/>
      <c r="BD1440" s="88"/>
      <c r="BE1440" s="88"/>
    </row>
    <row r="1441" spans="43:57" x14ac:dyDescent="0.25">
      <c r="AQ1441" s="88"/>
      <c r="AR1441" s="88"/>
      <c r="AS1441" s="88"/>
      <c r="AT1441" s="88"/>
      <c r="AU1441" s="88"/>
      <c r="AV1441" s="88"/>
      <c r="AW1441" s="88"/>
      <c r="AX1441" s="88"/>
      <c r="AY1441" s="88"/>
      <c r="AZ1441" s="88"/>
      <c r="BA1441" s="88"/>
      <c r="BB1441" s="88"/>
      <c r="BC1441" s="88"/>
      <c r="BD1441" s="88"/>
      <c r="BE1441" s="88"/>
    </row>
    <row r="1442" spans="43:57" x14ac:dyDescent="0.25">
      <c r="AQ1442" s="88"/>
      <c r="AR1442" s="88"/>
      <c r="AS1442" s="88"/>
      <c r="AT1442" s="88"/>
      <c r="AU1442" s="88"/>
      <c r="AV1442" s="88"/>
      <c r="AW1442" s="88"/>
      <c r="AX1442" s="88"/>
      <c r="AY1442" s="88"/>
      <c r="AZ1442" s="88"/>
      <c r="BA1442" s="88"/>
      <c r="BB1442" s="88"/>
      <c r="BC1442" s="88"/>
      <c r="BD1442" s="88"/>
      <c r="BE1442" s="88"/>
    </row>
    <row r="1443" spans="43:57" x14ac:dyDescent="0.25">
      <c r="AQ1443" s="88"/>
      <c r="AR1443" s="88"/>
      <c r="AS1443" s="88"/>
      <c r="AT1443" s="88"/>
      <c r="AU1443" s="88"/>
      <c r="AV1443" s="88"/>
      <c r="AW1443" s="88"/>
      <c r="AX1443" s="88"/>
      <c r="AY1443" s="88"/>
      <c r="AZ1443" s="88"/>
      <c r="BA1443" s="88"/>
      <c r="BB1443" s="88"/>
      <c r="BC1443" s="88"/>
      <c r="BD1443" s="88"/>
      <c r="BE1443" s="88"/>
    </row>
    <row r="1444" spans="43:57" x14ac:dyDescent="0.25">
      <c r="AQ1444" s="88"/>
      <c r="AR1444" s="88"/>
      <c r="AS1444" s="88"/>
      <c r="AT1444" s="88"/>
      <c r="AU1444" s="88"/>
      <c r="AV1444" s="88"/>
      <c r="AW1444" s="88"/>
      <c r="AX1444" s="88"/>
      <c r="AY1444" s="88"/>
      <c r="AZ1444" s="88"/>
      <c r="BA1444" s="88"/>
      <c r="BB1444" s="88"/>
      <c r="BC1444" s="88"/>
      <c r="BD1444" s="88"/>
      <c r="BE1444" s="88"/>
    </row>
    <row r="1445" spans="43:57" x14ac:dyDescent="0.25">
      <c r="AQ1445" s="88"/>
      <c r="AR1445" s="88"/>
      <c r="AS1445" s="88"/>
      <c r="AT1445" s="88"/>
      <c r="AU1445" s="88"/>
      <c r="AV1445" s="88"/>
      <c r="AW1445" s="88"/>
      <c r="AX1445" s="88"/>
      <c r="AY1445" s="88"/>
      <c r="AZ1445" s="88"/>
      <c r="BA1445" s="88"/>
      <c r="BB1445" s="88"/>
      <c r="BC1445" s="88"/>
      <c r="BD1445" s="88"/>
      <c r="BE1445" s="88"/>
    </row>
    <row r="1446" spans="43:57" x14ac:dyDescent="0.25">
      <c r="AQ1446" s="88"/>
      <c r="AR1446" s="88"/>
      <c r="AS1446" s="88"/>
      <c r="AT1446" s="88"/>
      <c r="AU1446" s="88"/>
      <c r="AV1446" s="88"/>
      <c r="AW1446" s="88"/>
      <c r="AX1446" s="88"/>
      <c r="AY1446" s="88"/>
      <c r="AZ1446" s="88"/>
      <c r="BA1446" s="88"/>
      <c r="BB1446" s="88"/>
      <c r="BC1446" s="88"/>
      <c r="BD1446" s="88"/>
      <c r="BE1446" s="88"/>
    </row>
    <row r="1447" spans="43:57" x14ac:dyDescent="0.25">
      <c r="AQ1447" s="88"/>
      <c r="AR1447" s="88"/>
      <c r="AS1447" s="88"/>
      <c r="AT1447" s="88"/>
      <c r="AU1447" s="88"/>
      <c r="AV1447" s="88"/>
      <c r="AW1447" s="88"/>
      <c r="AX1447" s="88"/>
      <c r="AY1447" s="88"/>
      <c r="AZ1447" s="88"/>
      <c r="BA1447" s="88"/>
      <c r="BB1447" s="88"/>
      <c r="BC1447" s="88"/>
      <c r="BD1447" s="88"/>
      <c r="BE1447" s="88"/>
    </row>
    <row r="1448" spans="43:57" x14ac:dyDescent="0.25">
      <c r="AQ1448" s="88"/>
      <c r="AR1448" s="88"/>
      <c r="AS1448" s="88"/>
      <c r="AT1448" s="88"/>
      <c r="AU1448" s="88"/>
      <c r="AV1448" s="88"/>
      <c r="AW1448" s="88"/>
      <c r="AX1448" s="88"/>
      <c r="AY1448" s="88"/>
      <c r="AZ1448" s="88"/>
      <c r="BA1448" s="88"/>
      <c r="BB1448" s="88"/>
      <c r="BC1448" s="88"/>
      <c r="BD1448" s="88"/>
      <c r="BE1448" s="88"/>
    </row>
    <row r="1449" spans="43:57" x14ac:dyDescent="0.25">
      <c r="AQ1449" s="88"/>
      <c r="AR1449" s="88"/>
      <c r="AS1449" s="88"/>
      <c r="AT1449" s="88"/>
      <c r="AU1449" s="88"/>
      <c r="AV1449" s="88"/>
      <c r="AW1449" s="88"/>
      <c r="AX1449" s="88"/>
      <c r="AY1449" s="88"/>
      <c r="AZ1449" s="88"/>
      <c r="BA1449" s="88"/>
      <c r="BB1449" s="88"/>
      <c r="BC1449" s="88"/>
      <c r="BD1449" s="88"/>
      <c r="BE1449" s="88"/>
    </row>
    <row r="1450" spans="43:57" x14ac:dyDescent="0.25">
      <c r="AQ1450" s="88"/>
      <c r="AR1450" s="88"/>
      <c r="AS1450" s="88"/>
      <c r="AT1450" s="88"/>
      <c r="AU1450" s="88"/>
      <c r="AV1450" s="88"/>
      <c r="AW1450" s="88"/>
      <c r="AX1450" s="88"/>
      <c r="AY1450" s="88"/>
      <c r="AZ1450" s="88"/>
      <c r="BA1450" s="88"/>
      <c r="BB1450" s="88"/>
      <c r="BC1450" s="88"/>
      <c r="BD1450" s="88"/>
      <c r="BE1450" s="88"/>
    </row>
    <row r="1451" spans="43:57" x14ac:dyDescent="0.25">
      <c r="AQ1451" s="88"/>
      <c r="AR1451" s="88"/>
      <c r="AS1451" s="88"/>
      <c r="AT1451" s="88"/>
      <c r="AU1451" s="88"/>
      <c r="AV1451" s="88"/>
      <c r="AW1451" s="88"/>
      <c r="AX1451" s="88"/>
      <c r="AY1451" s="88"/>
      <c r="AZ1451" s="88"/>
      <c r="BA1451" s="88"/>
      <c r="BB1451" s="88"/>
      <c r="BC1451" s="88"/>
      <c r="BD1451" s="88"/>
      <c r="BE1451" s="88"/>
    </row>
    <row r="1452" spans="43:57" x14ac:dyDescent="0.25">
      <c r="AQ1452" s="88"/>
      <c r="AR1452" s="88"/>
      <c r="AS1452" s="88"/>
      <c r="AT1452" s="88"/>
      <c r="AU1452" s="88"/>
      <c r="AV1452" s="88"/>
      <c r="AW1452" s="88"/>
      <c r="AX1452" s="88"/>
      <c r="AY1452" s="88"/>
      <c r="AZ1452" s="88"/>
      <c r="BA1452" s="88"/>
      <c r="BB1452" s="88"/>
      <c r="BC1452" s="88"/>
      <c r="BD1452" s="88"/>
      <c r="BE1452" s="88"/>
    </row>
    <row r="1453" spans="43:57" x14ac:dyDescent="0.25">
      <c r="AQ1453" s="88"/>
      <c r="AR1453" s="88"/>
      <c r="AS1453" s="88"/>
      <c r="AT1453" s="88"/>
      <c r="AU1453" s="88"/>
      <c r="AV1453" s="88"/>
      <c r="AW1453" s="88"/>
      <c r="AX1453" s="88"/>
      <c r="AY1453" s="88"/>
      <c r="AZ1453" s="88"/>
      <c r="BA1453" s="88"/>
      <c r="BB1453" s="88"/>
      <c r="BC1453" s="88"/>
      <c r="BD1453" s="88"/>
      <c r="BE1453" s="88"/>
    </row>
    <row r="1454" spans="43:57" x14ac:dyDescent="0.25">
      <c r="AQ1454" s="88"/>
      <c r="AR1454" s="88"/>
      <c r="AS1454" s="88"/>
      <c r="AT1454" s="88"/>
      <c r="AU1454" s="88"/>
      <c r="AV1454" s="88"/>
      <c r="AW1454" s="88"/>
      <c r="AX1454" s="88"/>
      <c r="AY1454" s="88"/>
      <c r="AZ1454" s="88"/>
      <c r="BA1454" s="88"/>
      <c r="BB1454" s="88"/>
      <c r="BC1454" s="88"/>
      <c r="BD1454" s="88"/>
      <c r="BE1454" s="88"/>
    </row>
    <row r="1455" spans="43:57" x14ac:dyDescent="0.25">
      <c r="AQ1455" s="88"/>
      <c r="AR1455" s="88"/>
      <c r="AS1455" s="88"/>
      <c r="AT1455" s="88"/>
      <c r="AU1455" s="88"/>
      <c r="AV1455" s="88"/>
      <c r="AW1455" s="88"/>
      <c r="AX1455" s="88"/>
      <c r="AY1455" s="88"/>
      <c r="AZ1455" s="88"/>
      <c r="BA1455" s="88"/>
      <c r="BB1455" s="88"/>
      <c r="BC1455" s="88"/>
      <c r="BD1455" s="88"/>
      <c r="BE1455" s="88"/>
    </row>
    <row r="1456" spans="43:57" x14ac:dyDescent="0.25">
      <c r="AQ1456" s="88"/>
      <c r="AR1456" s="88"/>
      <c r="AS1456" s="88"/>
      <c r="AT1456" s="88"/>
      <c r="AU1456" s="88"/>
      <c r="AV1456" s="88"/>
      <c r="AW1456" s="88"/>
      <c r="AX1456" s="88"/>
      <c r="AY1456" s="88"/>
      <c r="AZ1456" s="88"/>
      <c r="BA1456" s="88"/>
      <c r="BB1456" s="88"/>
      <c r="BC1456" s="88"/>
      <c r="BD1456" s="88"/>
      <c r="BE1456" s="88"/>
    </row>
    <row r="1457" spans="43:57" x14ac:dyDescent="0.25">
      <c r="AQ1457" s="88"/>
      <c r="AR1457" s="88"/>
      <c r="AS1457" s="88"/>
      <c r="AT1457" s="88"/>
      <c r="AU1457" s="88"/>
      <c r="AV1457" s="88"/>
      <c r="AW1457" s="88"/>
      <c r="AX1457" s="88"/>
      <c r="AY1457" s="88"/>
      <c r="AZ1457" s="88"/>
      <c r="BA1457" s="88"/>
      <c r="BB1457" s="88"/>
      <c r="BC1457" s="88"/>
      <c r="BD1457" s="88"/>
      <c r="BE1457" s="88"/>
    </row>
    <row r="1458" spans="43:57" x14ac:dyDescent="0.25">
      <c r="AQ1458" s="88"/>
      <c r="AR1458" s="88"/>
      <c r="AS1458" s="88"/>
      <c r="AT1458" s="88"/>
      <c r="AU1458" s="88"/>
      <c r="AV1458" s="88"/>
      <c r="AW1458" s="88"/>
      <c r="AX1458" s="88"/>
      <c r="AY1458" s="88"/>
      <c r="AZ1458" s="88"/>
      <c r="BA1458" s="88"/>
      <c r="BB1458" s="88"/>
      <c r="BC1458" s="88"/>
      <c r="BD1458" s="88"/>
      <c r="BE1458" s="88"/>
    </row>
    <row r="1459" spans="43:57" x14ac:dyDescent="0.25">
      <c r="AQ1459" s="88"/>
      <c r="AR1459" s="88"/>
      <c r="AS1459" s="88"/>
      <c r="AT1459" s="88"/>
      <c r="AU1459" s="88"/>
      <c r="AV1459" s="88"/>
      <c r="AW1459" s="88"/>
      <c r="AX1459" s="88"/>
      <c r="AY1459" s="88"/>
      <c r="AZ1459" s="88"/>
      <c r="BA1459" s="88"/>
      <c r="BB1459" s="88"/>
      <c r="BC1459" s="88"/>
      <c r="BD1459" s="88"/>
      <c r="BE1459" s="88"/>
    </row>
    <row r="1460" spans="43:57" x14ac:dyDescent="0.25">
      <c r="AQ1460" s="88"/>
      <c r="AR1460" s="88"/>
      <c r="AS1460" s="88"/>
      <c r="AT1460" s="88"/>
      <c r="AU1460" s="88"/>
      <c r="AV1460" s="88"/>
      <c r="AW1460" s="88"/>
      <c r="AX1460" s="88"/>
      <c r="AY1460" s="88"/>
      <c r="AZ1460" s="88"/>
      <c r="BA1460" s="88"/>
      <c r="BB1460" s="88"/>
      <c r="BC1460" s="88"/>
      <c r="BD1460" s="88"/>
      <c r="BE1460" s="88"/>
    </row>
    <row r="1461" spans="43:57" x14ac:dyDescent="0.25">
      <c r="AQ1461" s="88"/>
      <c r="AR1461" s="88"/>
      <c r="AS1461" s="88"/>
      <c r="AT1461" s="88"/>
      <c r="AU1461" s="88"/>
      <c r="AV1461" s="88"/>
      <c r="AW1461" s="88"/>
      <c r="AX1461" s="88"/>
      <c r="AY1461" s="88"/>
      <c r="AZ1461" s="88"/>
      <c r="BA1461" s="88"/>
      <c r="BB1461" s="88"/>
      <c r="BC1461" s="88"/>
      <c r="BD1461" s="88"/>
      <c r="BE1461" s="88"/>
    </row>
    <row r="1462" spans="43:57" x14ac:dyDescent="0.25">
      <c r="AQ1462" s="88"/>
      <c r="AR1462" s="88"/>
      <c r="AS1462" s="88"/>
      <c r="AT1462" s="88"/>
      <c r="AU1462" s="88"/>
      <c r="AV1462" s="88"/>
      <c r="AW1462" s="88"/>
      <c r="AX1462" s="88"/>
      <c r="AY1462" s="88"/>
      <c r="AZ1462" s="88"/>
      <c r="BA1462" s="88"/>
      <c r="BB1462" s="88"/>
      <c r="BC1462" s="88"/>
      <c r="BD1462" s="88"/>
      <c r="BE1462" s="88"/>
    </row>
    <row r="1463" spans="43:57" x14ac:dyDescent="0.25">
      <c r="AQ1463" s="88"/>
      <c r="AR1463" s="88"/>
      <c r="AS1463" s="88"/>
      <c r="AT1463" s="88"/>
      <c r="AU1463" s="88"/>
      <c r="AV1463" s="88"/>
      <c r="AW1463" s="88"/>
      <c r="AX1463" s="88"/>
      <c r="AY1463" s="88"/>
      <c r="AZ1463" s="88"/>
      <c r="BA1463" s="88"/>
      <c r="BB1463" s="88"/>
      <c r="BC1463" s="88"/>
      <c r="BD1463" s="88"/>
      <c r="BE1463" s="88"/>
    </row>
    <row r="1464" spans="43:57" x14ac:dyDescent="0.25">
      <c r="AQ1464" s="88"/>
      <c r="AR1464" s="88"/>
      <c r="AS1464" s="88"/>
      <c r="AT1464" s="88"/>
      <c r="AU1464" s="88"/>
      <c r="AV1464" s="88"/>
      <c r="AW1464" s="88"/>
      <c r="AX1464" s="88"/>
      <c r="AY1464" s="88"/>
      <c r="AZ1464" s="88"/>
      <c r="BA1464" s="88"/>
      <c r="BB1464" s="88"/>
      <c r="BC1464" s="88"/>
      <c r="BD1464" s="88"/>
      <c r="BE1464" s="88"/>
    </row>
    <row r="1465" spans="43:57" x14ac:dyDescent="0.25">
      <c r="AQ1465" s="88"/>
      <c r="AR1465" s="88"/>
      <c r="AS1465" s="88"/>
      <c r="AT1465" s="88"/>
      <c r="AU1465" s="88"/>
      <c r="AV1465" s="88"/>
      <c r="AW1465" s="88"/>
      <c r="AX1465" s="88"/>
      <c r="AY1465" s="88"/>
      <c r="AZ1465" s="88"/>
      <c r="BA1465" s="88"/>
      <c r="BB1465" s="88"/>
      <c r="BC1465" s="88"/>
      <c r="BD1465" s="88"/>
      <c r="BE1465" s="88"/>
    </row>
    <row r="1466" spans="43:57" x14ac:dyDescent="0.25">
      <c r="AQ1466" s="88"/>
      <c r="AR1466" s="88"/>
      <c r="AS1466" s="88"/>
      <c r="AT1466" s="88"/>
      <c r="AU1466" s="88"/>
      <c r="AV1466" s="88"/>
      <c r="AW1466" s="88"/>
      <c r="AX1466" s="88"/>
      <c r="AY1466" s="88"/>
      <c r="AZ1466" s="88"/>
      <c r="BA1466" s="88"/>
      <c r="BB1466" s="88"/>
      <c r="BC1466" s="88"/>
      <c r="BD1466" s="88"/>
      <c r="BE1466" s="88"/>
    </row>
    <row r="1467" spans="43:57" x14ac:dyDescent="0.25">
      <c r="AQ1467" s="88"/>
      <c r="AR1467" s="88"/>
      <c r="AS1467" s="88"/>
      <c r="AT1467" s="88"/>
      <c r="AU1467" s="88"/>
      <c r="AV1467" s="88"/>
      <c r="AW1467" s="88"/>
      <c r="AX1467" s="88"/>
      <c r="AY1467" s="88"/>
      <c r="AZ1467" s="88"/>
      <c r="BA1467" s="88"/>
      <c r="BB1467" s="88"/>
      <c r="BC1467" s="88"/>
      <c r="BD1467" s="88"/>
      <c r="BE1467" s="88"/>
    </row>
    <row r="1468" spans="43:57" x14ac:dyDescent="0.25">
      <c r="AQ1468" s="88"/>
      <c r="AR1468" s="88"/>
      <c r="AS1468" s="88"/>
      <c r="AT1468" s="88"/>
      <c r="AU1468" s="88"/>
      <c r="AV1468" s="88"/>
      <c r="AW1468" s="88"/>
      <c r="AX1468" s="88"/>
      <c r="AY1468" s="88"/>
      <c r="AZ1468" s="88"/>
      <c r="BA1468" s="88"/>
      <c r="BB1468" s="88"/>
      <c r="BC1468" s="88"/>
      <c r="BD1468" s="88"/>
      <c r="BE1468" s="88"/>
    </row>
    <row r="1469" spans="43:57" x14ac:dyDescent="0.25">
      <c r="AQ1469" s="88"/>
      <c r="AR1469" s="88"/>
      <c r="AS1469" s="88"/>
      <c r="AT1469" s="88"/>
      <c r="AU1469" s="88"/>
      <c r="AV1469" s="88"/>
      <c r="AW1469" s="88"/>
      <c r="AX1469" s="88"/>
      <c r="AY1469" s="88"/>
      <c r="AZ1469" s="88"/>
      <c r="BA1469" s="88"/>
      <c r="BB1469" s="88"/>
      <c r="BC1469" s="88"/>
      <c r="BD1469" s="88"/>
      <c r="BE1469" s="88"/>
    </row>
    <row r="1470" spans="43:57" x14ac:dyDescent="0.25">
      <c r="AQ1470" s="88"/>
      <c r="AR1470" s="88"/>
      <c r="AS1470" s="88"/>
      <c r="AT1470" s="88"/>
      <c r="AU1470" s="88"/>
      <c r="AV1470" s="88"/>
      <c r="AW1470" s="88"/>
      <c r="AX1470" s="88"/>
      <c r="AY1470" s="88"/>
      <c r="AZ1470" s="88"/>
      <c r="BA1470" s="88"/>
      <c r="BB1470" s="88"/>
      <c r="BC1470" s="88"/>
      <c r="BD1470" s="88"/>
      <c r="BE1470" s="88"/>
    </row>
    <row r="1471" spans="43:57" x14ac:dyDescent="0.25">
      <c r="AQ1471" s="88"/>
      <c r="AR1471" s="88"/>
      <c r="AS1471" s="88"/>
      <c r="AT1471" s="88"/>
      <c r="AU1471" s="88"/>
      <c r="AV1471" s="88"/>
      <c r="AW1471" s="88"/>
      <c r="AX1471" s="88"/>
      <c r="AY1471" s="88"/>
      <c r="AZ1471" s="88"/>
      <c r="BA1471" s="88"/>
      <c r="BB1471" s="88"/>
      <c r="BC1471" s="88"/>
      <c r="BD1471" s="88"/>
      <c r="BE1471" s="88"/>
    </row>
    <row r="1472" spans="43:57" x14ac:dyDescent="0.25">
      <c r="AQ1472" s="88"/>
      <c r="AR1472" s="88"/>
      <c r="AS1472" s="88"/>
      <c r="AT1472" s="88"/>
      <c r="AU1472" s="88"/>
      <c r="AV1472" s="88"/>
      <c r="AW1472" s="88"/>
      <c r="AX1472" s="88"/>
      <c r="AY1472" s="88"/>
      <c r="AZ1472" s="88"/>
      <c r="BA1472" s="88"/>
      <c r="BB1472" s="88"/>
      <c r="BC1472" s="88"/>
      <c r="BD1472" s="88"/>
      <c r="BE1472" s="88"/>
    </row>
    <row r="1473" spans="43:57" x14ac:dyDescent="0.25">
      <c r="AQ1473" s="88"/>
      <c r="AR1473" s="88"/>
      <c r="AS1473" s="88"/>
      <c r="AT1473" s="88"/>
      <c r="AU1473" s="88"/>
      <c r="AV1473" s="88"/>
      <c r="AW1473" s="88"/>
      <c r="AX1473" s="88"/>
      <c r="AY1473" s="88"/>
      <c r="AZ1473" s="88"/>
      <c r="BA1473" s="88"/>
      <c r="BB1473" s="88"/>
      <c r="BC1473" s="88"/>
      <c r="BD1473" s="88"/>
      <c r="BE1473" s="88"/>
    </row>
    <row r="1474" spans="43:57" x14ac:dyDescent="0.25">
      <c r="AQ1474" s="88"/>
      <c r="AR1474" s="88"/>
      <c r="AS1474" s="88"/>
      <c r="AT1474" s="88"/>
      <c r="AU1474" s="88"/>
      <c r="AV1474" s="88"/>
      <c r="AW1474" s="88"/>
      <c r="AX1474" s="88"/>
      <c r="AY1474" s="88"/>
      <c r="AZ1474" s="88"/>
      <c r="BA1474" s="88"/>
      <c r="BB1474" s="88"/>
      <c r="BC1474" s="88"/>
      <c r="BD1474" s="88"/>
      <c r="BE1474" s="88"/>
    </row>
    <row r="1475" spans="43:57" x14ac:dyDescent="0.25">
      <c r="AQ1475" s="88"/>
      <c r="AR1475" s="88"/>
      <c r="AS1475" s="88"/>
      <c r="AT1475" s="88"/>
      <c r="AU1475" s="88"/>
      <c r="AV1475" s="88"/>
      <c r="AW1475" s="88"/>
      <c r="AX1475" s="88"/>
      <c r="AY1475" s="88"/>
      <c r="AZ1475" s="88"/>
      <c r="BA1475" s="88"/>
      <c r="BB1475" s="88"/>
      <c r="BC1475" s="88"/>
      <c r="BD1475" s="88"/>
      <c r="BE1475" s="88"/>
    </row>
    <row r="1476" spans="43:57" x14ac:dyDescent="0.25">
      <c r="AQ1476" s="88"/>
      <c r="AR1476" s="88"/>
      <c r="AS1476" s="88"/>
      <c r="AT1476" s="88"/>
      <c r="AU1476" s="88"/>
      <c r="AV1476" s="88"/>
      <c r="AW1476" s="88"/>
      <c r="AX1476" s="88"/>
      <c r="AY1476" s="88"/>
      <c r="AZ1476" s="88"/>
      <c r="BA1476" s="88"/>
      <c r="BB1476" s="88"/>
      <c r="BC1476" s="88"/>
      <c r="BD1476" s="88"/>
      <c r="BE1476" s="88"/>
    </row>
    <row r="1477" spans="43:57" x14ac:dyDescent="0.25">
      <c r="AQ1477" s="88"/>
      <c r="AR1477" s="88"/>
      <c r="AS1477" s="88"/>
      <c r="AT1477" s="88"/>
      <c r="AU1477" s="88"/>
      <c r="AV1477" s="88"/>
      <c r="AW1477" s="88"/>
      <c r="AX1477" s="88"/>
      <c r="AY1477" s="88"/>
      <c r="AZ1477" s="88"/>
      <c r="BA1477" s="88"/>
      <c r="BB1477" s="88"/>
      <c r="BC1477" s="88"/>
      <c r="BD1477" s="88"/>
      <c r="BE1477" s="88"/>
    </row>
    <row r="1478" spans="43:57" x14ac:dyDescent="0.25">
      <c r="AQ1478" s="88"/>
      <c r="AR1478" s="88"/>
      <c r="AS1478" s="88"/>
      <c r="AT1478" s="88"/>
      <c r="AU1478" s="88"/>
      <c r="AV1478" s="88"/>
      <c r="AW1478" s="88"/>
      <c r="AX1478" s="88"/>
      <c r="AY1478" s="88"/>
      <c r="AZ1478" s="88"/>
      <c r="BA1478" s="88"/>
      <c r="BB1478" s="88"/>
      <c r="BC1478" s="88"/>
      <c r="BD1478" s="88"/>
      <c r="BE1478" s="88"/>
    </row>
    <row r="1479" spans="43:57" x14ac:dyDescent="0.25">
      <c r="AQ1479" s="88"/>
      <c r="AR1479" s="88"/>
      <c r="AS1479" s="88"/>
      <c r="AT1479" s="88"/>
      <c r="AU1479" s="88"/>
      <c r="AV1479" s="88"/>
      <c r="AW1479" s="88"/>
      <c r="AX1479" s="88"/>
      <c r="AY1479" s="88"/>
      <c r="AZ1479" s="88"/>
      <c r="BA1479" s="88"/>
      <c r="BB1479" s="88"/>
      <c r="BC1479" s="88"/>
      <c r="BD1479" s="88"/>
      <c r="BE1479" s="88"/>
    </row>
    <row r="1480" spans="43:57" x14ac:dyDescent="0.25">
      <c r="AQ1480" s="88"/>
      <c r="AR1480" s="88"/>
      <c r="AS1480" s="88"/>
      <c r="AT1480" s="88"/>
      <c r="AU1480" s="88"/>
      <c r="AV1480" s="88"/>
      <c r="AW1480" s="88"/>
      <c r="AX1480" s="88"/>
      <c r="AY1480" s="88"/>
      <c r="AZ1480" s="88"/>
      <c r="BA1480" s="88"/>
      <c r="BB1480" s="88"/>
      <c r="BC1480" s="88"/>
      <c r="BD1480" s="88"/>
      <c r="BE1480" s="88"/>
    </row>
    <row r="1481" spans="43:57" x14ac:dyDescent="0.25">
      <c r="AQ1481" s="88"/>
      <c r="AR1481" s="88"/>
      <c r="AS1481" s="88"/>
      <c r="AT1481" s="88"/>
      <c r="AU1481" s="88"/>
      <c r="AV1481" s="88"/>
      <c r="AW1481" s="88"/>
      <c r="AX1481" s="88"/>
      <c r="AY1481" s="88"/>
      <c r="AZ1481" s="88"/>
      <c r="BA1481" s="88"/>
      <c r="BB1481" s="88"/>
      <c r="BC1481" s="88"/>
      <c r="BD1481" s="88"/>
      <c r="BE1481" s="88"/>
    </row>
    <row r="1482" spans="43:57" x14ac:dyDescent="0.25">
      <c r="AQ1482" s="88"/>
      <c r="AR1482" s="88"/>
      <c r="AS1482" s="88"/>
      <c r="AT1482" s="88"/>
      <c r="AU1482" s="88"/>
      <c r="AV1482" s="88"/>
      <c r="AW1482" s="88"/>
      <c r="AX1482" s="88"/>
      <c r="AY1482" s="88"/>
      <c r="AZ1482" s="88"/>
      <c r="BA1482" s="88"/>
      <c r="BB1482" s="88"/>
      <c r="BC1482" s="88"/>
      <c r="BD1482" s="88"/>
      <c r="BE1482" s="88"/>
    </row>
    <row r="1483" spans="43:57" x14ac:dyDescent="0.25">
      <c r="AQ1483" s="88"/>
      <c r="AR1483" s="88"/>
      <c r="AS1483" s="88"/>
      <c r="AT1483" s="88"/>
      <c r="AU1483" s="88"/>
      <c r="AV1483" s="88"/>
      <c r="AW1483" s="88"/>
      <c r="AX1483" s="88"/>
      <c r="AY1483" s="88"/>
      <c r="AZ1483" s="88"/>
      <c r="BA1483" s="88"/>
      <c r="BB1483" s="88"/>
      <c r="BC1483" s="88"/>
      <c r="BD1483" s="88"/>
      <c r="BE1483" s="88"/>
    </row>
    <row r="1484" spans="43:57" x14ac:dyDescent="0.25">
      <c r="AQ1484" s="88"/>
      <c r="AR1484" s="88"/>
      <c r="AS1484" s="88"/>
      <c r="AT1484" s="88"/>
      <c r="AU1484" s="88"/>
      <c r="AV1484" s="88"/>
      <c r="AW1484" s="88"/>
      <c r="AX1484" s="88"/>
      <c r="AY1484" s="88"/>
      <c r="AZ1484" s="88"/>
      <c r="BA1484" s="88"/>
      <c r="BB1484" s="88"/>
      <c r="BC1484" s="88"/>
      <c r="BD1484" s="88"/>
      <c r="BE1484" s="88"/>
    </row>
    <row r="1485" spans="43:57" x14ac:dyDescent="0.25">
      <c r="AQ1485" s="88"/>
      <c r="AR1485" s="88"/>
      <c r="AS1485" s="88"/>
      <c r="AT1485" s="88"/>
      <c r="AU1485" s="88"/>
      <c r="AV1485" s="88"/>
      <c r="AW1485" s="88"/>
      <c r="AX1485" s="88"/>
      <c r="AY1485" s="88"/>
      <c r="AZ1485" s="88"/>
      <c r="BA1485" s="88"/>
      <c r="BB1485" s="88"/>
      <c r="BC1485" s="88"/>
      <c r="BD1485" s="88"/>
      <c r="BE1485" s="88"/>
    </row>
    <row r="1486" spans="43:57" x14ac:dyDescent="0.25">
      <c r="AQ1486" s="88"/>
      <c r="AR1486" s="88"/>
      <c r="AS1486" s="88"/>
      <c r="AT1486" s="88"/>
      <c r="AU1486" s="88"/>
      <c r="AV1486" s="88"/>
      <c r="AW1486" s="88"/>
      <c r="AX1486" s="88"/>
      <c r="AY1486" s="88"/>
      <c r="AZ1486" s="88"/>
      <c r="BA1486" s="88"/>
      <c r="BB1486" s="88"/>
      <c r="BC1486" s="88"/>
      <c r="BD1486" s="88"/>
      <c r="BE1486" s="88"/>
    </row>
    <row r="1487" spans="43:57" x14ac:dyDescent="0.25">
      <c r="AQ1487" s="88"/>
      <c r="AR1487" s="88"/>
      <c r="AS1487" s="88"/>
      <c r="AT1487" s="88"/>
      <c r="AU1487" s="88"/>
      <c r="AV1487" s="88"/>
      <c r="AW1487" s="88"/>
      <c r="AX1487" s="88"/>
      <c r="AY1487" s="88"/>
      <c r="AZ1487" s="88"/>
      <c r="BA1487" s="88"/>
      <c r="BB1487" s="88"/>
      <c r="BC1487" s="88"/>
      <c r="BD1487" s="88"/>
      <c r="BE1487" s="88"/>
    </row>
    <row r="1488" spans="43:57" x14ac:dyDescent="0.25">
      <c r="AQ1488" s="88"/>
      <c r="AR1488" s="88"/>
      <c r="AS1488" s="88"/>
      <c r="AT1488" s="88"/>
      <c r="AU1488" s="88"/>
      <c r="AV1488" s="88"/>
      <c r="AW1488" s="88"/>
      <c r="AX1488" s="88"/>
      <c r="AY1488" s="88"/>
      <c r="AZ1488" s="88"/>
      <c r="BA1488" s="88"/>
      <c r="BB1488" s="88"/>
      <c r="BC1488" s="88"/>
      <c r="BD1488" s="88"/>
      <c r="BE1488" s="88"/>
    </row>
    <row r="1489" spans="43:57" x14ac:dyDescent="0.25">
      <c r="AQ1489" s="88"/>
      <c r="AR1489" s="88"/>
      <c r="AS1489" s="88"/>
      <c r="AT1489" s="88"/>
      <c r="AU1489" s="88"/>
      <c r="AV1489" s="88"/>
      <c r="AW1489" s="88"/>
      <c r="AX1489" s="88"/>
      <c r="AY1489" s="88"/>
      <c r="AZ1489" s="88"/>
      <c r="BA1489" s="88"/>
      <c r="BB1489" s="88"/>
      <c r="BC1489" s="88"/>
      <c r="BD1489" s="88"/>
      <c r="BE1489" s="88"/>
    </row>
    <row r="1490" spans="43:57" x14ac:dyDescent="0.25">
      <c r="AQ1490" s="88"/>
      <c r="AR1490" s="88"/>
      <c r="AS1490" s="88"/>
      <c r="AT1490" s="88"/>
      <c r="AU1490" s="88"/>
      <c r="AV1490" s="88"/>
      <c r="AW1490" s="88"/>
      <c r="AX1490" s="88"/>
      <c r="AY1490" s="88"/>
      <c r="AZ1490" s="88"/>
      <c r="BA1490" s="88"/>
      <c r="BB1490" s="88"/>
      <c r="BC1490" s="88"/>
      <c r="BD1490" s="88"/>
      <c r="BE1490" s="88"/>
    </row>
    <row r="1491" spans="43:57" x14ac:dyDescent="0.25">
      <c r="AQ1491" s="88"/>
      <c r="AR1491" s="88"/>
      <c r="AS1491" s="88"/>
      <c r="AT1491" s="88"/>
      <c r="AU1491" s="88"/>
      <c r="AV1491" s="88"/>
      <c r="AW1491" s="88"/>
      <c r="AX1491" s="88"/>
      <c r="AY1491" s="88"/>
      <c r="AZ1491" s="88"/>
      <c r="BA1491" s="88"/>
      <c r="BB1491" s="88"/>
      <c r="BC1491" s="88"/>
      <c r="BD1491" s="88"/>
      <c r="BE1491" s="88"/>
    </row>
    <row r="1492" spans="43:57" x14ac:dyDescent="0.25">
      <c r="AQ1492" s="88"/>
      <c r="AR1492" s="88"/>
      <c r="AS1492" s="88"/>
      <c r="AT1492" s="88"/>
      <c r="AU1492" s="88"/>
      <c r="AV1492" s="88"/>
      <c r="AW1492" s="88"/>
      <c r="AX1492" s="88"/>
      <c r="AY1492" s="88"/>
      <c r="AZ1492" s="88"/>
      <c r="BA1492" s="88"/>
      <c r="BB1492" s="88"/>
      <c r="BC1492" s="88"/>
      <c r="BD1492" s="88"/>
      <c r="BE1492" s="88"/>
    </row>
    <row r="1493" spans="43:57" x14ac:dyDescent="0.25">
      <c r="AQ1493" s="88"/>
      <c r="AR1493" s="88"/>
      <c r="AS1493" s="88"/>
      <c r="AT1493" s="88"/>
      <c r="AU1493" s="88"/>
      <c r="AV1493" s="88"/>
      <c r="AW1493" s="88"/>
      <c r="AX1493" s="88"/>
      <c r="AY1493" s="88"/>
      <c r="AZ1493" s="88"/>
      <c r="BA1493" s="88"/>
      <c r="BB1493" s="88"/>
      <c r="BC1493" s="88"/>
      <c r="BD1493" s="88"/>
      <c r="BE1493" s="88"/>
    </row>
    <row r="1494" spans="43:57" x14ac:dyDescent="0.25">
      <c r="AQ1494" s="88"/>
      <c r="AR1494" s="88"/>
      <c r="AS1494" s="88"/>
      <c r="AT1494" s="88"/>
      <c r="AU1494" s="88"/>
      <c r="AV1494" s="88"/>
      <c r="AW1494" s="88"/>
      <c r="AX1494" s="88"/>
      <c r="AY1494" s="88"/>
      <c r="AZ1494" s="88"/>
      <c r="BA1494" s="88"/>
      <c r="BB1494" s="88"/>
      <c r="BC1494" s="88"/>
      <c r="BD1494" s="88"/>
      <c r="BE1494" s="88"/>
    </row>
    <row r="1495" spans="43:57" x14ac:dyDescent="0.25">
      <c r="AQ1495" s="88"/>
      <c r="AR1495" s="88"/>
      <c r="AS1495" s="88"/>
      <c r="AT1495" s="88"/>
      <c r="AU1495" s="88"/>
      <c r="AV1495" s="88"/>
      <c r="AW1495" s="88"/>
      <c r="AX1495" s="88"/>
      <c r="AY1495" s="88"/>
      <c r="AZ1495" s="88"/>
      <c r="BA1495" s="88"/>
      <c r="BB1495" s="88"/>
      <c r="BC1495" s="88"/>
      <c r="BD1495" s="88"/>
      <c r="BE1495" s="88"/>
    </row>
    <row r="1496" spans="43:57" x14ac:dyDescent="0.25">
      <c r="AQ1496" s="88"/>
      <c r="AR1496" s="88"/>
      <c r="AS1496" s="88"/>
      <c r="AT1496" s="88"/>
      <c r="AU1496" s="88"/>
      <c r="AV1496" s="88"/>
      <c r="AW1496" s="88"/>
      <c r="AX1496" s="88"/>
      <c r="AY1496" s="88"/>
      <c r="AZ1496" s="88"/>
      <c r="BA1496" s="88"/>
      <c r="BB1496" s="88"/>
      <c r="BC1496" s="88"/>
      <c r="BD1496" s="88"/>
      <c r="BE1496" s="88"/>
    </row>
    <row r="1497" spans="43:57" x14ac:dyDescent="0.25">
      <c r="AQ1497" s="88"/>
      <c r="AR1497" s="88"/>
      <c r="AS1497" s="88"/>
      <c r="AT1497" s="88"/>
      <c r="AU1497" s="88"/>
      <c r="AV1497" s="88"/>
      <c r="AW1497" s="88"/>
      <c r="AX1497" s="88"/>
      <c r="AY1497" s="88"/>
      <c r="AZ1497" s="88"/>
      <c r="BA1497" s="88"/>
      <c r="BB1497" s="88"/>
      <c r="BC1497" s="88"/>
      <c r="BD1497" s="88"/>
      <c r="BE1497" s="88"/>
    </row>
    <row r="1498" spans="43:57" x14ac:dyDescent="0.25">
      <c r="AQ1498" s="88"/>
      <c r="AR1498" s="88"/>
      <c r="AS1498" s="88"/>
      <c r="AT1498" s="88"/>
      <c r="AU1498" s="88"/>
      <c r="AV1498" s="88"/>
      <c r="AW1498" s="88"/>
      <c r="AX1498" s="88"/>
      <c r="AY1498" s="88"/>
      <c r="AZ1498" s="88"/>
      <c r="BA1498" s="88"/>
      <c r="BB1498" s="88"/>
      <c r="BC1498" s="88"/>
      <c r="BD1498" s="88"/>
      <c r="BE1498" s="88"/>
    </row>
    <row r="1499" spans="43:57" x14ac:dyDescent="0.25">
      <c r="AQ1499" s="88"/>
      <c r="AR1499" s="88"/>
      <c r="AS1499" s="88"/>
      <c r="AT1499" s="88"/>
      <c r="AU1499" s="88"/>
      <c r="AV1499" s="88"/>
      <c r="AW1499" s="88"/>
      <c r="AX1499" s="88"/>
      <c r="AY1499" s="88"/>
      <c r="AZ1499" s="88"/>
      <c r="BA1499" s="88"/>
      <c r="BB1499" s="88"/>
      <c r="BC1499" s="88"/>
      <c r="BD1499" s="88"/>
      <c r="BE1499" s="88"/>
    </row>
    <row r="1500" spans="43:57" x14ac:dyDescent="0.25">
      <c r="AQ1500" s="88"/>
      <c r="AR1500" s="88"/>
      <c r="AS1500" s="88"/>
      <c r="AT1500" s="88"/>
      <c r="AU1500" s="88"/>
      <c r="AV1500" s="88"/>
      <c r="AW1500" s="88"/>
      <c r="AX1500" s="88"/>
      <c r="AY1500" s="88"/>
      <c r="AZ1500" s="88"/>
      <c r="BA1500" s="88"/>
      <c r="BB1500" s="88"/>
      <c r="BC1500" s="88"/>
      <c r="BD1500" s="88"/>
      <c r="BE1500" s="88"/>
    </row>
    <row r="1501" spans="43:57" x14ac:dyDescent="0.25">
      <c r="AQ1501" s="88"/>
      <c r="AR1501" s="88"/>
      <c r="AS1501" s="88"/>
      <c r="AT1501" s="88"/>
      <c r="AU1501" s="88"/>
      <c r="AV1501" s="88"/>
      <c r="AW1501" s="88"/>
      <c r="AX1501" s="88"/>
      <c r="AY1501" s="88"/>
      <c r="AZ1501" s="88"/>
      <c r="BA1501" s="88"/>
      <c r="BB1501" s="88"/>
      <c r="BC1501" s="88"/>
      <c r="BD1501" s="88"/>
      <c r="BE1501" s="88"/>
    </row>
    <row r="1502" spans="43:57" x14ac:dyDescent="0.25">
      <c r="AQ1502" s="88"/>
      <c r="AR1502" s="88"/>
      <c r="AS1502" s="88"/>
      <c r="AT1502" s="88"/>
      <c r="AU1502" s="88"/>
      <c r="AV1502" s="88"/>
      <c r="AW1502" s="88"/>
      <c r="AX1502" s="88"/>
      <c r="AY1502" s="88"/>
      <c r="AZ1502" s="88"/>
      <c r="BA1502" s="88"/>
      <c r="BB1502" s="88"/>
      <c r="BC1502" s="88"/>
      <c r="BD1502" s="88"/>
      <c r="BE1502" s="88"/>
    </row>
    <row r="1503" spans="43:57" x14ac:dyDescent="0.25">
      <c r="AQ1503" s="88"/>
      <c r="AR1503" s="88"/>
      <c r="AS1503" s="88"/>
      <c r="AT1503" s="88"/>
      <c r="AU1503" s="88"/>
      <c r="AV1503" s="88"/>
      <c r="AW1503" s="88"/>
      <c r="AX1503" s="88"/>
      <c r="AY1503" s="88"/>
      <c r="AZ1503" s="88"/>
      <c r="BA1503" s="88"/>
      <c r="BB1503" s="88"/>
      <c r="BC1503" s="88"/>
      <c r="BD1503" s="88"/>
      <c r="BE1503" s="88"/>
    </row>
    <row r="1504" spans="43:57" x14ac:dyDescent="0.25">
      <c r="AQ1504" s="88"/>
      <c r="AR1504" s="88"/>
      <c r="AS1504" s="88"/>
      <c r="AT1504" s="88"/>
      <c r="AU1504" s="88"/>
      <c r="AV1504" s="88"/>
      <c r="AW1504" s="88"/>
      <c r="AX1504" s="88"/>
      <c r="AY1504" s="88"/>
      <c r="AZ1504" s="88"/>
      <c r="BA1504" s="88"/>
      <c r="BB1504" s="88"/>
      <c r="BC1504" s="88"/>
      <c r="BD1504" s="88"/>
      <c r="BE1504" s="88"/>
    </row>
    <row r="1505" spans="43:57" x14ac:dyDescent="0.25">
      <c r="AQ1505" s="88"/>
      <c r="AR1505" s="88"/>
      <c r="AS1505" s="88"/>
      <c r="AT1505" s="88"/>
      <c r="AU1505" s="88"/>
      <c r="AV1505" s="88"/>
      <c r="AW1505" s="88"/>
      <c r="AX1505" s="88"/>
      <c r="AY1505" s="88"/>
      <c r="AZ1505" s="88"/>
      <c r="BA1505" s="88"/>
      <c r="BB1505" s="88"/>
      <c r="BC1505" s="88"/>
      <c r="BD1505" s="88"/>
      <c r="BE1505" s="88"/>
    </row>
    <row r="1506" spans="43:57" x14ac:dyDescent="0.25">
      <c r="AQ1506" s="88"/>
      <c r="AR1506" s="88"/>
      <c r="AS1506" s="88"/>
      <c r="AT1506" s="88"/>
      <c r="AU1506" s="88"/>
      <c r="AV1506" s="88"/>
      <c r="AW1506" s="88"/>
      <c r="AX1506" s="88"/>
      <c r="AY1506" s="88"/>
      <c r="AZ1506" s="88"/>
      <c r="BA1506" s="88"/>
      <c r="BB1506" s="88"/>
      <c r="BC1506" s="88"/>
      <c r="BD1506" s="88"/>
      <c r="BE1506" s="88"/>
    </row>
    <row r="1507" spans="43:57" x14ac:dyDescent="0.25">
      <c r="AQ1507" s="88"/>
      <c r="AR1507" s="88"/>
      <c r="AS1507" s="88"/>
      <c r="AT1507" s="88"/>
      <c r="AU1507" s="88"/>
      <c r="AV1507" s="88"/>
      <c r="AW1507" s="88"/>
      <c r="AX1507" s="88"/>
      <c r="AY1507" s="88"/>
      <c r="AZ1507" s="88"/>
      <c r="BA1507" s="88"/>
      <c r="BB1507" s="88"/>
      <c r="BC1507" s="88"/>
      <c r="BD1507" s="88"/>
      <c r="BE1507" s="88"/>
    </row>
    <row r="1508" spans="43:57" x14ac:dyDescent="0.25">
      <c r="AQ1508" s="88"/>
      <c r="AR1508" s="88"/>
      <c r="AS1508" s="88"/>
      <c r="AT1508" s="88"/>
      <c r="AU1508" s="88"/>
      <c r="AV1508" s="88"/>
      <c r="AW1508" s="88"/>
      <c r="AX1508" s="88"/>
      <c r="AY1508" s="88"/>
      <c r="AZ1508" s="88"/>
      <c r="BA1508" s="88"/>
      <c r="BB1508" s="88"/>
      <c r="BC1508" s="88"/>
      <c r="BD1508" s="88"/>
      <c r="BE1508" s="88"/>
    </row>
    <row r="1509" spans="43:57" x14ac:dyDescent="0.25">
      <c r="AQ1509" s="88"/>
      <c r="AR1509" s="88"/>
      <c r="AS1509" s="88"/>
      <c r="AT1509" s="88"/>
      <c r="AU1509" s="88"/>
      <c r="AV1509" s="88"/>
      <c r="AW1509" s="88"/>
      <c r="AX1509" s="88"/>
      <c r="AY1509" s="88"/>
      <c r="AZ1509" s="88"/>
      <c r="BA1509" s="88"/>
      <c r="BB1509" s="88"/>
      <c r="BC1509" s="88"/>
      <c r="BD1509" s="88"/>
      <c r="BE1509" s="88"/>
    </row>
    <row r="1510" spans="43:57" x14ac:dyDescent="0.25">
      <c r="AQ1510" s="88"/>
      <c r="AR1510" s="88"/>
      <c r="AS1510" s="88"/>
      <c r="AT1510" s="88"/>
      <c r="AU1510" s="88"/>
      <c r="AV1510" s="88"/>
      <c r="AW1510" s="88"/>
      <c r="AX1510" s="88"/>
      <c r="AY1510" s="88"/>
      <c r="AZ1510" s="88"/>
      <c r="BA1510" s="88"/>
      <c r="BB1510" s="88"/>
      <c r="BC1510" s="88"/>
      <c r="BD1510" s="88"/>
      <c r="BE1510" s="88"/>
    </row>
    <row r="1511" spans="43:57" x14ac:dyDescent="0.25">
      <c r="AQ1511" s="88"/>
      <c r="AR1511" s="88"/>
      <c r="AS1511" s="88"/>
      <c r="AT1511" s="88"/>
      <c r="AU1511" s="88"/>
      <c r="AV1511" s="88"/>
      <c r="AW1511" s="88"/>
      <c r="AX1511" s="88"/>
      <c r="AY1511" s="88"/>
      <c r="AZ1511" s="88"/>
      <c r="BA1511" s="88"/>
      <c r="BB1511" s="88"/>
      <c r="BC1511" s="88"/>
      <c r="BD1511" s="88"/>
      <c r="BE1511" s="88"/>
    </row>
    <row r="1512" spans="43:57" x14ac:dyDescent="0.25">
      <c r="AQ1512" s="88"/>
      <c r="AR1512" s="88"/>
      <c r="AS1512" s="88"/>
      <c r="AT1512" s="88"/>
      <c r="AU1512" s="88"/>
      <c r="AV1512" s="88"/>
      <c r="AW1512" s="88"/>
      <c r="AX1512" s="88"/>
      <c r="AY1512" s="88"/>
      <c r="AZ1512" s="88"/>
      <c r="BA1512" s="88"/>
      <c r="BB1512" s="88"/>
      <c r="BC1512" s="88"/>
      <c r="BD1512" s="88"/>
      <c r="BE1512" s="88"/>
    </row>
    <row r="1513" spans="43:57" x14ac:dyDescent="0.25">
      <c r="AQ1513" s="88"/>
      <c r="AR1513" s="88"/>
      <c r="AS1513" s="88"/>
      <c r="AT1513" s="88"/>
      <c r="AU1513" s="88"/>
      <c r="AV1513" s="88"/>
      <c r="AW1513" s="88"/>
      <c r="AX1513" s="88"/>
      <c r="AY1513" s="88"/>
      <c r="AZ1513" s="88"/>
      <c r="BA1513" s="88"/>
      <c r="BB1513" s="88"/>
      <c r="BC1513" s="88"/>
      <c r="BD1513" s="88"/>
      <c r="BE1513" s="88"/>
    </row>
    <row r="1514" spans="43:57" x14ac:dyDescent="0.25">
      <c r="AQ1514" s="88"/>
      <c r="AR1514" s="88"/>
      <c r="AS1514" s="88"/>
      <c r="AT1514" s="88"/>
      <c r="AU1514" s="88"/>
      <c r="AV1514" s="88"/>
      <c r="AW1514" s="88"/>
      <c r="AX1514" s="88"/>
      <c r="AY1514" s="88"/>
      <c r="AZ1514" s="88"/>
      <c r="BA1514" s="88"/>
      <c r="BB1514" s="88"/>
      <c r="BC1514" s="88"/>
      <c r="BD1514" s="88"/>
      <c r="BE1514" s="88"/>
    </row>
    <row r="1515" spans="43:57" x14ac:dyDescent="0.25">
      <c r="AQ1515" s="88"/>
      <c r="AR1515" s="88"/>
      <c r="AS1515" s="88"/>
      <c r="AT1515" s="88"/>
      <c r="AU1515" s="88"/>
      <c r="AV1515" s="88"/>
      <c r="AW1515" s="88"/>
      <c r="AX1515" s="88"/>
      <c r="AY1515" s="88"/>
      <c r="AZ1515" s="88"/>
      <c r="BA1515" s="88"/>
      <c r="BB1515" s="88"/>
      <c r="BC1515" s="88"/>
      <c r="BD1515" s="88"/>
      <c r="BE1515" s="88"/>
    </row>
    <row r="1516" spans="43:57" x14ac:dyDescent="0.25">
      <c r="AQ1516" s="88"/>
      <c r="AR1516" s="88"/>
      <c r="AS1516" s="88"/>
      <c r="AT1516" s="88"/>
      <c r="AU1516" s="88"/>
      <c r="AV1516" s="88"/>
      <c r="AW1516" s="88"/>
      <c r="AX1516" s="88"/>
      <c r="AY1516" s="88"/>
      <c r="AZ1516" s="88"/>
      <c r="BA1516" s="88"/>
      <c r="BB1516" s="88"/>
      <c r="BC1516" s="88"/>
      <c r="BD1516" s="88"/>
      <c r="BE1516" s="88"/>
    </row>
    <row r="1517" spans="43:57" x14ac:dyDescent="0.25">
      <c r="AQ1517" s="88"/>
      <c r="AR1517" s="88"/>
      <c r="AS1517" s="88"/>
      <c r="AT1517" s="88"/>
      <c r="AU1517" s="88"/>
      <c r="AV1517" s="88"/>
      <c r="AW1517" s="88"/>
      <c r="AX1517" s="88"/>
      <c r="AY1517" s="88"/>
      <c r="AZ1517" s="88"/>
      <c r="BA1517" s="88"/>
      <c r="BB1517" s="88"/>
      <c r="BC1517" s="88"/>
      <c r="BD1517" s="88"/>
      <c r="BE1517" s="88"/>
    </row>
    <row r="1518" spans="43:57" x14ac:dyDescent="0.25">
      <c r="AQ1518" s="88"/>
      <c r="AR1518" s="88"/>
      <c r="AS1518" s="88"/>
      <c r="AT1518" s="88"/>
      <c r="AU1518" s="88"/>
      <c r="AV1518" s="88"/>
      <c r="AW1518" s="88"/>
      <c r="AX1518" s="88"/>
      <c r="AY1518" s="88"/>
      <c r="AZ1518" s="88"/>
      <c r="BA1518" s="88"/>
      <c r="BB1518" s="88"/>
      <c r="BC1518" s="88"/>
      <c r="BD1518" s="88"/>
      <c r="BE1518" s="88"/>
    </row>
    <row r="1519" spans="43:57" x14ac:dyDescent="0.25">
      <c r="AQ1519" s="88"/>
      <c r="AR1519" s="88"/>
      <c r="AS1519" s="88"/>
      <c r="AT1519" s="88"/>
      <c r="AU1519" s="88"/>
      <c r="AV1519" s="88"/>
      <c r="AW1519" s="88"/>
      <c r="AX1519" s="88"/>
      <c r="AY1519" s="88"/>
      <c r="AZ1519" s="88"/>
      <c r="BA1519" s="88"/>
      <c r="BB1519" s="88"/>
      <c r="BC1519" s="88"/>
      <c r="BD1519" s="88"/>
      <c r="BE1519" s="88"/>
    </row>
    <row r="1520" spans="43:57" x14ac:dyDescent="0.25">
      <c r="AQ1520" s="88"/>
      <c r="AR1520" s="88"/>
      <c r="AS1520" s="88"/>
      <c r="AT1520" s="88"/>
      <c r="AU1520" s="88"/>
      <c r="AV1520" s="88"/>
      <c r="AW1520" s="88"/>
      <c r="AX1520" s="88"/>
      <c r="AY1520" s="88"/>
      <c r="AZ1520" s="88"/>
      <c r="BA1520" s="88"/>
      <c r="BB1520" s="88"/>
      <c r="BC1520" s="88"/>
      <c r="BD1520" s="88"/>
      <c r="BE1520" s="88"/>
    </row>
    <row r="1521" spans="43:57" x14ac:dyDescent="0.25">
      <c r="AQ1521" s="88"/>
      <c r="AR1521" s="88"/>
      <c r="AS1521" s="88"/>
      <c r="AT1521" s="88"/>
      <c r="AU1521" s="88"/>
      <c r="AV1521" s="88"/>
      <c r="AW1521" s="88"/>
      <c r="AX1521" s="88"/>
      <c r="AY1521" s="88"/>
      <c r="AZ1521" s="88"/>
      <c r="BA1521" s="88"/>
      <c r="BB1521" s="88"/>
      <c r="BC1521" s="88"/>
      <c r="BD1521" s="88"/>
      <c r="BE1521" s="88"/>
    </row>
    <row r="1522" spans="43:57" x14ac:dyDescent="0.25">
      <c r="AQ1522" s="88"/>
      <c r="AR1522" s="88"/>
      <c r="AS1522" s="88"/>
      <c r="AT1522" s="88"/>
      <c r="AU1522" s="88"/>
      <c r="AV1522" s="88"/>
      <c r="AW1522" s="88"/>
      <c r="AX1522" s="88"/>
      <c r="AY1522" s="88"/>
      <c r="AZ1522" s="88"/>
      <c r="BA1522" s="88"/>
      <c r="BB1522" s="88"/>
      <c r="BC1522" s="88"/>
      <c r="BD1522" s="88"/>
      <c r="BE1522" s="88"/>
    </row>
    <row r="1523" spans="43:57" x14ac:dyDescent="0.25">
      <c r="AQ1523" s="88"/>
      <c r="AR1523" s="88"/>
      <c r="AS1523" s="88"/>
      <c r="AT1523" s="88"/>
      <c r="AU1523" s="88"/>
      <c r="AV1523" s="88"/>
      <c r="AW1523" s="88"/>
      <c r="AX1523" s="88"/>
      <c r="AY1523" s="88"/>
      <c r="AZ1523" s="88"/>
      <c r="BA1523" s="88"/>
      <c r="BB1523" s="88"/>
      <c r="BC1523" s="88"/>
      <c r="BD1523" s="88"/>
      <c r="BE1523" s="88"/>
    </row>
    <row r="1524" spans="43:57" x14ac:dyDescent="0.25">
      <c r="AQ1524" s="88"/>
      <c r="AR1524" s="88"/>
      <c r="AS1524" s="88"/>
      <c r="AT1524" s="88"/>
      <c r="AU1524" s="88"/>
      <c r="AV1524" s="88"/>
      <c r="AW1524" s="88"/>
      <c r="AX1524" s="88"/>
      <c r="AY1524" s="88"/>
      <c r="AZ1524" s="88"/>
      <c r="BA1524" s="88"/>
      <c r="BB1524" s="88"/>
      <c r="BC1524" s="88"/>
      <c r="BD1524" s="88"/>
      <c r="BE1524" s="88"/>
    </row>
    <row r="1525" spans="43:57" x14ac:dyDescent="0.25">
      <c r="AQ1525" s="88"/>
      <c r="AR1525" s="88"/>
      <c r="AS1525" s="88"/>
      <c r="AT1525" s="88"/>
      <c r="AU1525" s="88"/>
      <c r="AV1525" s="88"/>
      <c r="AW1525" s="88"/>
      <c r="AX1525" s="88"/>
      <c r="AY1525" s="88"/>
      <c r="AZ1525" s="88"/>
      <c r="BA1525" s="88"/>
      <c r="BB1525" s="88"/>
      <c r="BC1525" s="88"/>
      <c r="BD1525" s="88"/>
      <c r="BE1525" s="88"/>
    </row>
    <row r="1526" spans="43:57" x14ac:dyDescent="0.25">
      <c r="AQ1526" s="88"/>
      <c r="AR1526" s="88"/>
      <c r="AS1526" s="88"/>
      <c r="AT1526" s="88"/>
      <c r="AU1526" s="88"/>
      <c r="AV1526" s="88"/>
      <c r="AW1526" s="88"/>
      <c r="AX1526" s="88"/>
      <c r="AY1526" s="88"/>
      <c r="AZ1526" s="88"/>
      <c r="BA1526" s="88"/>
      <c r="BB1526" s="88"/>
      <c r="BC1526" s="88"/>
      <c r="BD1526" s="88"/>
      <c r="BE1526" s="88"/>
    </row>
  </sheetData>
  <mergeCells count="14">
    <mergeCell ref="P1:Q1"/>
    <mergeCell ref="M25:P26"/>
    <mergeCell ref="H20:J21"/>
    <mergeCell ref="A20:B21"/>
    <mergeCell ref="C14:H14"/>
    <mergeCell ref="L14:Q14"/>
    <mergeCell ref="B25:D25"/>
    <mergeCell ref="G25:I25"/>
    <mergeCell ref="B15:C15"/>
    <mergeCell ref="B19:C19"/>
    <mergeCell ref="D19:E19"/>
    <mergeCell ref="F19:G19"/>
    <mergeCell ref="H19:I19"/>
    <mergeCell ref="A11:B11"/>
  </mergeCells>
  <hyperlinks>
    <hyperlink ref="P1" location="'Table of Contents'!A1" display="'Table of Contents'!A1"/>
  </hyperlinks>
  <pageMargins left="0.7" right="0.7" top="0.75" bottom="0.75" header="0.3" footer="0.3"/>
  <pageSetup orientation="portrait" r:id="rId1"/>
  <drawing r:id="rId2"/>
  <extLst>
    <ext xmlns:x14="http://schemas.microsoft.com/office/spreadsheetml/2009/9/main" uri="{A8765BA9-456A-4dab-B4F3-ACF838C121DE}">
      <x14:slicerList>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S28"/>
  <sheetViews>
    <sheetView zoomScale="95" zoomScaleNormal="95" workbookViewId="0"/>
  </sheetViews>
  <sheetFormatPr defaultRowHeight="15" x14ac:dyDescent="0.25"/>
  <cols>
    <col min="1" max="1" width="12.140625" style="6" customWidth="1"/>
    <col min="2" max="2" width="23.28515625" style="6" customWidth="1"/>
    <col min="3" max="15" width="10.7109375" style="6" customWidth="1"/>
    <col min="16" max="16" width="11" style="6" customWidth="1"/>
    <col min="17" max="19" width="11.7109375" style="6" customWidth="1"/>
    <col min="20" max="23" width="5" style="2" bestFit="1" customWidth="1"/>
    <col min="24" max="24" width="13.140625" style="2" bestFit="1" customWidth="1"/>
    <col min="25" max="34" width="5" style="2" bestFit="1" customWidth="1"/>
    <col min="35" max="35" width="12.7109375" style="2" bestFit="1" customWidth="1"/>
    <col min="36" max="45" width="5" style="2" bestFit="1" customWidth="1"/>
    <col min="46" max="46" width="14.140625" style="2" bestFit="1" customWidth="1"/>
    <col min="47" max="56" width="5" style="2" bestFit="1" customWidth="1"/>
    <col min="57" max="57" width="12.28515625" style="2" bestFit="1" customWidth="1"/>
    <col min="58" max="67" width="5" style="2" bestFit="1" customWidth="1"/>
    <col min="68" max="69" width="19.5703125" style="2" bestFit="1" customWidth="1"/>
    <col min="70" max="70" width="18.140625" style="2" bestFit="1" customWidth="1"/>
    <col min="71" max="71" width="17.85546875" style="2" bestFit="1" customWidth="1"/>
    <col min="72" max="72" width="19.140625" style="2" bestFit="1" customWidth="1"/>
    <col min="73" max="73" width="17.42578125" style="2" bestFit="1" customWidth="1"/>
    <col min="74" max="74" width="9.85546875" style="2" bestFit="1" customWidth="1"/>
    <col min="75" max="75" width="11.28515625" style="2" bestFit="1" customWidth="1"/>
    <col min="76" max="76" width="10.7109375" style="2" bestFit="1" customWidth="1"/>
    <col min="77" max="77" width="8.7109375" style="2" bestFit="1" customWidth="1"/>
    <col min="78" max="78" width="9.7109375" style="2" bestFit="1" customWidth="1"/>
    <col min="79" max="79" width="10.7109375" style="2" bestFit="1" customWidth="1"/>
    <col min="80" max="81" width="9.7109375" style="2" bestFit="1" customWidth="1"/>
    <col min="82" max="82" width="10.7109375" style="2" bestFit="1" customWidth="1"/>
    <col min="83" max="83" width="9.140625" style="2"/>
    <col min="84" max="84" width="9.7109375" style="2" bestFit="1" customWidth="1"/>
    <col min="85" max="85" width="9.85546875" style="2" bestFit="1" customWidth="1"/>
    <col min="86" max="86" width="10.7109375" style="2" bestFit="1" customWidth="1"/>
    <col min="87" max="87" width="8.7109375" style="2" bestFit="1" customWidth="1"/>
    <col min="88" max="88" width="9.7109375" style="2" bestFit="1" customWidth="1"/>
    <col min="89" max="89" width="10.7109375" style="2" bestFit="1" customWidth="1"/>
    <col min="90" max="91" width="9.7109375" style="2" bestFit="1" customWidth="1"/>
    <col min="92" max="92" width="10.7109375" style="2" bestFit="1" customWidth="1"/>
    <col min="93" max="93" width="9.140625" style="2"/>
    <col min="94" max="94" width="9.7109375" style="2" bestFit="1" customWidth="1"/>
    <col min="95" max="95" width="9.85546875" style="2" bestFit="1" customWidth="1"/>
    <col min="96" max="96" width="10.7109375" style="2" bestFit="1" customWidth="1"/>
    <col min="97" max="97" width="8.7109375" style="2" bestFit="1" customWidth="1"/>
    <col min="98" max="98" width="9.7109375" style="2" bestFit="1" customWidth="1"/>
    <col min="99" max="99" width="10.7109375" style="2" bestFit="1" customWidth="1"/>
    <col min="100" max="101" width="9.7109375" style="2" bestFit="1" customWidth="1"/>
    <col min="102" max="102" width="10.7109375" style="2" bestFit="1" customWidth="1"/>
    <col min="103" max="103" width="9.140625" style="2"/>
    <col min="104" max="104" width="9.7109375" style="2" bestFit="1" customWidth="1"/>
    <col min="105" max="105" width="9.85546875" style="2" bestFit="1" customWidth="1"/>
    <col min="106" max="106" width="11.28515625" style="2" bestFit="1" customWidth="1"/>
    <col min="107" max="16384" width="9.140625" style="2"/>
  </cols>
  <sheetData>
    <row r="1" spans="1:19" s="116" customFormat="1" ht="45" customHeight="1" x14ac:dyDescent="0.7">
      <c r="A1" s="140" t="s">
        <v>47</v>
      </c>
      <c r="B1" s="115"/>
      <c r="C1" s="115"/>
      <c r="D1" s="115"/>
      <c r="E1" s="115"/>
      <c r="F1" s="115"/>
      <c r="G1" s="115"/>
      <c r="H1" s="115"/>
      <c r="I1" s="115"/>
      <c r="J1" s="115"/>
      <c r="K1" s="115"/>
      <c r="L1" s="115"/>
      <c r="M1" s="115"/>
      <c r="N1" s="152" t="s">
        <v>46</v>
      </c>
      <c r="O1" s="152"/>
      <c r="P1" s="115"/>
      <c r="Q1" s="115"/>
      <c r="R1" s="115"/>
      <c r="S1" s="115"/>
    </row>
    <row r="2" spans="1:19" s="9" customFormat="1" ht="45" customHeight="1" x14ac:dyDescent="0.5">
      <c r="A2" s="44" t="s">
        <v>238</v>
      </c>
      <c r="B2" s="8"/>
      <c r="C2" s="8"/>
      <c r="D2" s="8"/>
      <c r="E2" s="8"/>
      <c r="F2" s="8"/>
      <c r="G2" s="8"/>
      <c r="H2" s="8"/>
      <c r="I2" s="8"/>
      <c r="J2" s="8"/>
      <c r="K2" s="8"/>
      <c r="L2" s="8"/>
      <c r="M2" s="8"/>
      <c r="N2" s="8"/>
      <c r="O2" s="8"/>
      <c r="P2" s="8"/>
      <c r="Q2" s="8"/>
      <c r="R2" s="8"/>
      <c r="S2" s="8"/>
    </row>
    <row r="3" spans="1:19" s="12" customFormat="1" x14ac:dyDescent="0.25">
      <c r="A3" s="35"/>
      <c r="B3" s="35"/>
      <c r="C3" s="35"/>
      <c r="D3" s="35"/>
      <c r="E3" s="35"/>
      <c r="F3" s="35"/>
      <c r="G3" s="35"/>
      <c r="H3" s="35"/>
      <c r="I3" s="35"/>
      <c r="J3" s="35"/>
      <c r="K3" s="35"/>
      <c r="L3" s="35"/>
      <c r="M3" s="35"/>
      <c r="N3" s="35"/>
      <c r="O3" s="35"/>
      <c r="P3" s="35"/>
      <c r="Q3" s="35"/>
      <c r="R3" s="35"/>
      <c r="S3" s="35"/>
    </row>
    <row r="4" spans="1:19" s="12" customFormat="1" x14ac:dyDescent="0.25">
      <c r="A4" s="35"/>
      <c r="B4" s="35"/>
      <c r="C4" s="35"/>
      <c r="D4" s="35"/>
      <c r="E4" s="35"/>
      <c r="F4" s="35"/>
      <c r="G4" s="35"/>
      <c r="H4" s="35"/>
      <c r="I4" s="35"/>
      <c r="J4" s="35"/>
      <c r="K4" s="35"/>
      <c r="L4" s="35"/>
      <c r="M4" s="35"/>
      <c r="N4" s="35"/>
      <c r="O4" s="35"/>
      <c r="P4" s="35"/>
      <c r="Q4" s="35"/>
      <c r="R4" s="35"/>
      <c r="S4" s="35"/>
    </row>
    <row r="5" spans="1:19" s="12" customFormat="1" x14ac:dyDescent="0.25">
      <c r="A5" s="35"/>
      <c r="B5" s="35"/>
      <c r="C5" s="35"/>
      <c r="D5" s="35"/>
      <c r="E5" s="35"/>
      <c r="F5" s="35"/>
      <c r="G5" s="35"/>
      <c r="H5" s="35"/>
      <c r="I5" s="35"/>
      <c r="J5" s="35"/>
      <c r="K5" s="35"/>
      <c r="L5" s="35"/>
      <c r="M5" s="35"/>
      <c r="N5" s="35"/>
      <c r="O5" s="35"/>
      <c r="P5" s="35"/>
      <c r="Q5" s="35"/>
      <c r="R5" s="35"/>
      <c r="S5" s="35"/>
    </row>
    <row r="6" spans="1:19" s="12" customFormat="1" x14ac:dyDescent="0.25">
      <c r="A6" s="35"/>
      <c r="B6" s="35"/>
      <c r="C6" s="35"/>
      <c r="D6" s="35"/>
      <c r="E6" s="35"/>
      <c r="F6" s="35"/>
      <c r="G6" s="35"/>
      <c r="H6" s="35"/>
      <c r="I6" s="35"/>
      <c r="J6" s="35"/>
      <c r="K6" s="35"/>
      <c r="L6" s="35"/>
      <c r="M6" s="35"/>
      <c r="N6" s="35"/>
      <c r="O6" s="35"/>
      <c r="P6" s="35"/>
      <c r="Q6" s="35"/>
      <c r="R6" s="35"/>
      <c r="S6" s="35"/>
    </row>
    <row r="7" spans="1:19" s="12" customFormat="1" x14ac:dyDescent="0.25">
      <c r="A7" s="35"/>
      <c r="B7" s="35"/>
      <c r="C7" s="35"/>
      <c r="D7" s="35"/>
      <c r="E7" s="35"/>
      <c r="F7" s="35"/>
      <c r="G7" s="35"/>
      <c r="H7" s="35"/>
      <c r="I7" s="35"/>
      <c r="J7" s="35"/>
      <c r="K7" s="35"/>
      <c r="L7" s="35"/>
      <c r="M7" s="35"/>
      <c r="N7" s="35"/>
      <c r="O7" s="35"/>
      <c r="P7" s="35"/>
      <c r="Q7" s="35"/>
      <c r="R7" s="35"/>
      <c r="S7" s="35"/>
    </row>
    <row r="8" spans="1:19" s="12" customFormat="1" x14ac:dyDescent="0.25">
      <c r="A8" s="35"/>
      <c r="B8" s="35"/>
      <c r="C8" s="35"/>
      <c r="D8" s="35"/>
      <c r="E8" s="35"/>
      <c r="F8" s="35"/>
      <c r="G8" s="35"/>
      <c r="H8" s="35"/>
      <c r="I8" s="35"/>
      <c r="J8" s="35"/>
      <c r="K8" s="35"/>
      <c r="L8" s="35"/>
      <c r="M8" s="35"/>
      <c r="N8" s="35"/>
      <c r="O8" s="35"/>
      <c r="P8" s="35"/>
      <c r="Q8" s="35"/>
      <c r="R8" s="35"/>
      <c r="S8" s="35"/>
    </row>
    <row r="9" spans="1:19" s="12" customFormat="1" x14ac:dyDescent="0.25">
      <c r="A9" s="35"/>
      <c r="B9" s="35"/>
      <c r="C9" s="35"/>
      <c r="D9" s="35"/>
      <c r="E9" s="35"/>
      <c r="F9" s="35"/>
      <c r="G9" s="35"/>
      <c r="H9" s="35"/>
      <c r="I9" s="35"/>
      <c r="J9" s="35"/>
      <c r="K9" s="35"/>
      <c r="L9" s="35"/>
      <c r="M9" s="35"/>
      <c r="N9" s="35"/>
      <c r="O9" s="35"/>
      <c r="P9" s="35"/>
      <c r="Q9" s="35"/>
      <c r="R9" s="35"/>
      <c r="S9" s="35"/>
    </row>
    <row r="10" spans="1:19" s="12" customFormat="1" ht="21.75" customHeight="1" x14ac:dyDescent="0.25">
      <c r="A10" s="35"/>
      <c r="B10" s="35"/>
      <c r="C10" s="35"/>
      <c r="D10" s="35"/>
      <c r="E10" s="35"/>
      <c r="F10" s="35"/>
      <c r="G10" s="35"/>
      <c r="H10" s="35"/>
      <c r="I10" s="35"/>
      <c r="J10" s="35"/>
      <c r="K10" s="35"/>
      <c r="L10" s="35"/>
      <c r="M10" s="35"/>
      <c r="N10" s="35"/>
      <c r="O10" s="35"/>
      <c r="P10" s="35"/>
      <c r="Q10" s="35"/>
      <c r="R10" s="35"/>
      <c r="S10" s="35"/>
    </row>
    <row r="11" spans="1:19" s="11" customFormat="1" ht="17.100000000000001" customHeight="1" x14ac:dyDescent="0.25">
      <c r="A11" s="165" t="s">
        <v>229</v>
      </c>
      <c r="B11" s="165"/>
      <c r="C11" s="167" t="s">
        <v>9</v>
      </c>
      <c r="D11" s="168"/>
      <c r="E11" s="166" t="s">
        <v>10</v>
      </c>
      <c r="F11" s="166"/>
      <c r="G11" s="167" t="s">
        <v>9</v>
      </c>
      <c r="H11" s="168"/>
      <c r="I11" s="166" t="s">
        <v>9</v>
      </c>
      <c r="J11" s="166"/>
      <c r="K11" s="166" t="s">
        <v>9</v>
      </c>
      <c r="L11" s="166"/>
      <c r="M11" s="166" t="s">
        <v>9</v>
      </c>
      <c r="N11" s="166"/>
      <c r="O11" s="167" t="s">
        <v>9</v>
      </c>
      <c r="P11" s="168"/>
      <c r="Q11" s="10"/>
      <c r="R11" s="10"/>
      <c r="S11" s="10"/>
    </row>
    <row r="12" spans="1:19" s="11" customFormat="1" x14ac:dyDescent="0.25">
      <c r="A12" s="3" t="s">
        <v>228</v>
      </c>
      <c r="B12" s="1" t="s" vm="1">
        <v>227</v>
      </c>
      <c r="C12" s="167" t="s">
        <v>7</v>
      </c>
      <c r="D12" s="168"/>
      <c r="E12" s="166" t="s">
        <v>7</v>
      </c>
      <c r="F12" s="166"/>
      <c r="G12" s="167" t="s">
        <v>11</v>
      </c>
      <c r="H12" s="168"/>
      <c r="I12" s="166" t="s">
        <v>12</v>
      </c>
      <c r="J12" s="166"/>
      <c r="K12" s="166" t="s">
        <v>13</v>
      </c>
      <c r="L12" s="166"/>
      <c r="M12" s="166" t="s">
        <v>14</v>
      </c>
      <c r="N12" s="166"/>
      <c r="O12" s="167" t="s">
        <v>15</v>
      </c>
      <c r="P12" s="168"/>
      <c r="Q12" s="10"/>
      <c r="R12" s="10"/>
      <c r="S12" s="10"/>
    </row>
    <row r="13" spans="1:19" s="18" customFormat="1" ht="17.100000000000001" customHeight="1" x14ac:dyDescent="0.25">
      <c r="A13" s="15"/>
      <c r="B13" s="15"/>
      <c r="C13" s="16" t="s">
        <v>5</v>
      </c>
      <c r="D13" s="17" t="s">
        <v>6</v>
      </c>
      <c r="E13" s="16" t="s">
        <v>5</v>
      </c>
      <c r="F13" s="17" t="s">
        <v>6</v>
      </c>
      <c r="G13" s="16" t="s">
        <v>5</v>
      </c>
      <c r="H13" s="17" t="s">
        <v>6</v>
      </c>
      <c r="I13" s="16" t="s">
        <v>5</v>
      </c>
      <c r="J13" s="17" t="s">
        <v>6</v>
      </c>
      <c r="K13" s="16" t="s">
        <v>5</v>
      </c>
      <c r="L13" s="17" t="s">
        <v>6</v>
      </c>
      <c r="M13" s="16" t="s">
        <v>5</v>
      </c>
      <c r="N13" s="17" t="s">
        <v>6</v>
      </c>
      <c r="O13" s="16" t="s">
        <v>5</v>
      </c>
      <c r="P13" s="17" t="s">
        <v>6</v>
      </c>
      <c r="Q13" s="16"/>
      <c r="R13" s="17"/>
      <c r="S13" s="15"/>
    </row>
    <row r="14" spans="1:19" customFormat="1" x14ac:dyDescent="0.25">
      <c r="A14" s="3" t="s">
        <v>8</v>
      </c>
      <c r="B14" s="1" t="s">
        <v>4</v>
      </c>
      <c r="C14" s="19" t="s">
        <v>16</v>
      </c>
      <c r="D14" s="20" t="s">
        <v>17</v>
      </c>
      <c r="E14" s="21" t="s">
        <v>18</v>
      </c>
      <c r="F14" s="21" t="s">
        <v>19</v>
      </c>
      <c r="G14" s="19" t="s">
        <v>20</v>
      </c>
      <c r="H14" s="20" t="s">
        <v>21</v>
      </c>
      <c r="I14" s="21" t="s">
        <v>22</v>
      </c>
      <c r="J14" s="21" t="s">
        <v>23</v>
      </c>
      <c r="K14" s="21" t="s">
        <v>24</v>
      </c>
      <c r="L14" s="21" t="s">
        <v>25</v>
      </c>
      <c r="M14" s="21" t="s">
        <v>27</v>
      </c>
      <c r="N14" s="21" t="s">
        <v>26</v>
      </c>
      <c r="O14" s="19" t="s">
        <v>28</v>
      </c>
      <c r="P14" s="20" t="s">
        <v>29</v>
      </c>
      <c r="Q14" s="1"/>
      <c r="R14" s="1"/>
      <c r="S14" s="1"/>
    </row>
    <row r="15" spans="1:19" customFormat="1" x14ac:dyDescent="0.25">
      <c r="A15" s="1" t="s">
        <v>151</v>
      </c>
      <c r="B15" s="4">
        <v>2983</v>
      </c>
      <c r="C15" s="13">
        <v>1276</v>
      </c>
      <c r="D15" s="14">
        <v>0.42775729131746565</v>
      </c>
      <c r="E15" s="4">
        <v>1707</v>
      </c>
      <c r="F15" s="5">
        <v>0.57224270868253435</v>
      </c>
      <c r="G15" s="13">
        <v>912</v>
      </c>
      <c r="H15" s="14">
        <v>0.30573248407643311</v>
      </c>
      <c r="I15" s="4">
        <v>256</v>
      </c>
      <c r="J15" s="5">
        <v>8.5819644653033864E-2</v>
      </c>
      <c r="K15" s="4">
        <v>153</v>
      </c>
      <c r="L15" s="5">
        <v>5.129064699966477E-2</v>
      </c>
      <c r="M15" s="4">
        <v>58</v>
      </c>
      <c r="N15" s="5">
        <v>1.9443513241702983E-2</v>
      </c>
      <c r="O15" s="13">
        <v>477</v>
      </c>
      <c r="P15" s="14">
        <v>0.15990613476366075</v>
      </c>
      <c r="Q15" s="1"/>
      <c r="R15" s="1"/>
      <c r="S15" s="1"/>
    </row>
    <row r="16" spans="1:19" customFormat="1" x14ac:dyDescent="0.25">
      <c r="A16" s="1" t="s">
        <v>152</v>
      </c>
      <c r="B16" s="4">
        <v>3470</v>
      </c>
      <c r="C16" s="13">
        <v>1419</v>
      </c>
      <c r="D16" s="14">
        <v>0.40893371757925073</v>
      </c>
      <c r="E16" s="4">
        <v>2051</v>
      </c>
      <c r="F16" s="5">
        <v>0.59106628242074932</v>
      </c>
      <c r="G16" s="13">
        <v>1007</v>
      </c>
      <c r="H16" s="14">
        <v>0.29020172910662823</v>
      </c>
      <c r="I16" s="4">
        <v>294</v>
      </c>
      <c r="J16" s="5">
        <v>8.4726224783861673E-2</v>
      </c>
      <c r="K16" s="4">
        <v>181</v>
      </c>
      <c r="L16" s="5">
        <v>5.2161383285302593E-2</v>
      </c>
      <c r="M16" s="4">
        <v>68</v>
      </c>
      <c r="N16" s="5">
        <v>1.9596541786743516E-2</v>
      </c>
      <c r="O16" s="13">
        <v>629</v>
      </c>
      <c r="P16" s="14">
        <v>0.18126801152737751</v>
      </c>
      <c r="Q16" s="1"/>
      <c r="R16" s="1"/>
      <c r="S16" s="1"/>
    </row>
    <row r="17" spans="1:19" customFormat="1" x14ac:dyDescent="0.25">
      <c r="A17" s="1" t="s">
        <v>153</v>
      </c>
      <c r="B17" s="4">
        <v>3637</v>
      </c>
      <c r="C17" s="13">
        <v>1539</v>
      </c>
      <c r="D17" s="14">
        <v>0.42315094858399782</v>
      </c>
      <c r="E17" s="4">
        <v>2098</v>
      </c>
      <c r="F17" s="5">
        <v>0.57684905141600218</v>
      </c>
      <c r="G17" s="13">
        <v>1093</v>
      </c>
      <c r="H17" s="14">
        <v>0.30052240857849877</v>
      </c>
      <c r="I17" s="4">
        <v>307</v>
      </c>
      <c r="J17" s="5">
        <v>8.4410228210063235E-2</v>
      </c>
      <c r="K17" s="4">
        <v>182</v>
      </c>
      <c r="L17" s="5">
        <v>5.0041242782513061E-2</v>
      </c>
      <c r="M17" s="4">
        <v>65</v>
      </c>
      <c r="N17" s="5">
        <v>1.7871872422326091E-2</v>
      </c>
      <c r="O17" s="13">
        <v>700</v>
      </c>
      <c r="P17" s="14">
        <v>0.19246631839428099</v>
      </c>
      <c r="Q17" s="1"/>
      <c r="R17" s="1"/>
      <c r="S17" s="1"/>
    </row>
    <row r="18" spans="1:19" customFormat="1" x14ac:dyDescent="0.25">
      <c r="A18" s="1" t="s">
        <v>154</v>
      </c>
      <c r="B18" s="4">
        <v>4232</v>
      </c>
      <c r="C18" s="13">
        <v>1904</v>
      </c>
      <c r="D18" s="14">
        <v>0.44990548204158792</v>
      </c>
      <c r="E18" s="4">
        <v>2328</v>
      </c>
      <c r="F18" s="5">
        <v>0.55009451795841213</v>
      </c>
      <c r="G18" s="13">
        <v>1355</v>
      </c>
      <c r="H18" s="14">
        <v>0.32017958412098296</v>
      </c>
      <c r="I18" s="4">
        <v>384</v>
      </c>
      <c r="J18" s="5">
        <v>9.0737240075614373E-2</v>
      </c>
      <c r="K18" s="4">
        <v>209</v>
      </c>
      <c r="L18" s="5">
        <v>4.9385633270321361E-2</v>
      </c>
      <c r="M18" s="4">
        <v>81</v>
      </c>
      <c r="N18" s="5">
        <v>1.9139886578449904E-2</v>
      </c>
      <c r="O18" s="13">
        <v>779</v>
      </c>
      <c r="P18" s="14">
        <v>0.18407372400756145</v>
      </c>
      <c r="Q18" s="1"/>
      <c r="R18" s="1"/>
      <c r="S18" s="1"/>
    </row>
    <row r="19" spans="1:19" customFormat="1" x14ac:dyDescent="0.25">
      <c r="A19" s="1" t="s">
        <v>155</v>
      </c>
      <c r="B19" s="4">
        <v>4262</v>
      </c>
      <c r="C19" s="13">
        <v>1723</v>
      </c>
      <c r="D19" s="14">
        <v>0.40427029563585171</v>
      </c>
      <c r="E19" s="4">
        <v>2539</v>
      </c>
      <c r="F19" s="5">
        <v>0.59572970436414829</v>
      </c>
      <c r="G19" s="13">
        <v>1213</v>
      </c>
      <c r="H19" s="14">
        <v>0.28460816518066634</v>
      </c>
      <c r="I19" s="4">
        <v>368</v>
      </c>
      <c r="J19" s="5">
        <v>8.6344439230408257E-2</v>
      </c>
      <c r="K19" s="4">
        <v>183</v>
      </c>
      <c r="L19" s="5">
        <v>4.2937587986860627E-2</v>
      </c>
      <c r="M19" s="4">
        <v>93</v>
      </c>
      <c r="N19" s="5">
        <v>2.1820741435945566E-2</v>
      </c>
      <c r="O19" s="13">
        <v>842</v>
      </c>
      <c r="P19" s="14">
        <v>0.19755983106522759</v>
      </c>
      <c r="Q19" s="1"/>
      <c r="R19" s="1"/>
      <c r="S19" s="1"/>
    </row>
    <row r="20" spans="1:19" customFormat="1" x14ac:dyDescent="0.25">
      <c r="A20" s="1" t="s">
        <v>156</v>
      </c>
      <c r="B20" s="4">
        <v>4206</v>
      </c>
      <c r="C20" s="13">
        <v>1704</v>
      </c>
      <c r="D20" s="14">
        <v>0.40513552068473607</v>
      </c>
      <c r="E20" s="4">
        <v>2502</v>
      </c>
      <c r="F20" s="5">
        <v>0.59486447931526387</v>
      </c>
      <c r="G20" s="13">
        <v>1196</v>
      </c>
      <c r="H20" s="14">
        <v>0.28435568235853542</v>
      </c>
      <c r="I20" s="4">
        <v>357</v>
      </c>
      <c r="J20" s="5">
        <v>8.4878744650499285E-2</v>
      </c>
      <c r="K20" s="4">
        <v>193</v>
      </c>
      <c r="L20" s="5">
        <v>4.5886828340466E-2</v>
      </c>
      <c r="M20" s="4">
        <v>91</v>
      </c>
      <c r="N20" s="5">
        <v>2.1635758440323349E-2</v>
      </c>
      <c r="O20" s="13">
        <v>809</v>
      </c>
      <c r="P20" s="14">
        <v>0.19234427009034713</v>
      </c>
      <c r="Q20" s="1"/>
      <c r="R20" s="1"/>
      <c r="S20" s="1"/>
    </row>
    <row r="21" spans="1:19" customFormat="1" x14ac:dyDescent="0.25">
      <c r="A21" s="1" t="s">
        <v>157</v>
      </c>
      <c r="B21" s="4">
        <v>4128</v>
      </c>
      <c r="C21" s="13">
        <v>1679</v>
      </c>
      <c r="D21" s="14">
        <v>0.40673449612403101</v>
      </c>
      <c r="E21" s="4">
        <v>2449</v>
      </c>
      <c r="F21" s="5">
        <v>0.59326550387596899</v>
      </c>
      <c r="G21" s="13">
        <v>1208</v>
      </c>
      <c r="H21" s="14">
        <v>0.2926356589147287</v>
      </c>
      <c r="I21" s="4">
        <v>327</v>
      </c>
      <c r="J21" s="5">
        <v>7.9215116279069769E-2</v>
      </c>
      <c r="K21" s="4">
        <v>204</v>
      </c>
      <c r="L21" s="5">
        <v>4.9418604651162788E-2</v>
      </c>
      <c r="M21" s="4">
        <v>73</v>
      </c>
      <c r="N21" s="5">
        <v>1.7684108527131783E-2</v>
      </c>
      <c r="O21" s="13">
        <v>794</v>
      </c>
      <c r="P21" s="14">
        <v>0.19234496124031009</v>
      </c>
      <c r="Q21" s="1"/>
      <c r="R21" s="1"/>
      <c r="S21" s="1"/>
    </row>
    <row r="22" spans="1:19" customFormat="1" x14ac:dyDescent="0.25">
      <c r="A22" s="1" t="s">
        <v>158</v>
      </c>
      <c r="B22" s="4">
        <v>4101</v>
      </c>
      <c r="C22" s="13">
        <v>1582</v>
      </c>
      <c r="D22" s="14">
        <v>0.38575957083638135</v>
      </c>
      <c r="E22" s="4">
        <v>2519</v>
      </c>
      <c r="F22" s="5">
        <v>0.61424042916361865</v>
      </c>
      <c r="G22" s="13">
        <v>1141</v>
      </c>
      <c r="H22" s="14">
        <v>0.27822482321385028</v>
      </c>
      <c r="I22" s="4">
        <v>312</v>
      </c>
      <c r="J22" s="5">
        <v>7.6079005120702273E-2</v>
      </c>
      <c r="K22" s="4">
        <v>189</v>
      </c>
      <c r="L22" s="5">
        <v>4.6086320409656184E-2</v>
      </c>
      <c r="M22" s="4">
        <v>84</v>
      </c>
      <c r="N22" s="5">
        <v>2.0482809070958303E-2</v>
      </c>
      <c r="O22" s="13">
        <v>770</v>
      </c>
      <c r="P22" s="14">
        <v>0.18775908315045112</v>
      </c>
      <c r="Q22" s="1"/>
      <c r="R22" s="1"/>
      <c r="S22" s="1"/>
    </row>
    <row r="23" spans="1:19" customFormat="1" x14ac:dyDescent="0.25">
      <c r="A23" s="1" t="s">
        <v>159</v>
      </c>
      <c r="B23" s="4">
        <v>4139</v>
      </c>
      <c r="C23" s="13">
        <v>1573</v>
      </c>
      <c r="D23" s="14">
        <v>0.38004348876540228</v>
      </c>
      <c r="E23" s="4">
        <v>2566</v>
      </c>
      <c r="F23" s="5">
        <v>0.61995651123459772</v>
      </c>
      <c r="G23" s="13">
        <v>1127</v>
      </c>
      <c r="H23" s="14">
        <v>0.2722879922686639</v>
      </c>
      <c r="I23" s="4">
        <v>294</v>
      </c>
      <c r="J23" s="5">
        <v>7.1031650157042769E-2</v>
      </c>
      <c r="K23" s="4">
        <v>186</v>
      </c>
      <c r="L23" s="5">
        <v>4.4938390915680117E-2</v>
      </c>
      <c r="M23" s="4">
        <v>87</v>
      </c>
      <c r="N23" s="5">
        <v>2.1019569944431021E-2</v>
      </c>
      <c r="O23" s="13">
        <v>860</v>
      </c>
      <c r="P23" s="14">
        <v>0.20777965692196182</v>
      </c>
      <c r="Q23" s="1"/>
      <c r="R23" s="1"/>
      <c r="S23" s="1"/>
    </row>
    <row r="24" spans="1:19" customFormat="1" x14ac:dyDescent="0.25">
      <c r="A24" s="1" t="s">
        <v>160</v>
      </c>
      <c r="B24" s="4">
        <v>3882</v>
      </c>
      <c r="C24" s="13">
        <v>1381</v>
      </c>
      <c r="D24" s="14">
        <v>0.35574446161772283</v>
      </c>
      <c r="E24" s="4">
        <v>2501</v>
      </c>
      <c r="F24" s="5">
        <v>0.64425553838227723</v>
      </c>
      <c r="G24" s="13">
        <v>984</v>
      </c>
      <c r="H24" s="14">
        <v>0.25347758887171562</v>
      </c>
      <c r="I24" s="4">
        <v>251</v>
      </c>
      <c r="J24" s="5">
        <v>6.4657393096342095E-2</v>
      </c>
      <c r="K24" s="4">
        <v>191</v>
      </c>
      <c r="L24" s="5">
        <v>4.920144255538382E-2</v>
      </c>
      <c r="M24" s="4">
        <v>61</v>
      </c>
      <c r="N24" s="5">
        <v>1.5713549716640907E-2</v>
      </c>
      <c r="O24" s="13">
        <v>825</v>
      </c>
      <c r="P24" s="14">
        <v>0.21251931993817619</v>
      </c>
      <c r="Q24" s="1"/>
      <c r="R24" s="1"/>
      <c r="S24" s="1"/>
    </row>
    <row r="25" spans="1:19" customFormat="1" x14ac:dyDescent="0.25">
      <c r="A25" s="1" t="s">
        <v>161</v>
      </c>
      <c r="B25" s="4">
        <v>3975</v>
      </c>
      <c r="C25" s="13">
        <v>1429</v>
      </c>
      <c r="D25" s="14">
        <v>0.35949685534591197</v>
      </c>
      <c r="E25" s="4">
        <v>2546</v>
      </c>
      <c r="F25" s="5">
        <v>0.64050314465408809</v>
      </c>
      <c r="G25" s="13">
        <v>969</v>
      </c>
      <c r="H25" s="14">
        <v>0.24377358490566037</v>
      </c>
      <c r="I25" s="4">
        <v>321</v>
      </c>
      <c r="J25" s="5">
        <v>8.0754716981132069E-2</v>
      </c>
      <c r="K25" s="4">
        <v>155</v>
      </c>
      <c r="L25" s="5">
        <v>3.8993710691823898E-2</v>
      </c>
      <c r="M25" s="4">
        <v>73</v>
      </c>
      <c r="N25" s="5">
        <v>1.8364779874213838E-2</v>
      </c>
      <c r="O25" s="13">
        <v>812</v>
      </c>
      <c r="P25" s="14">
        <v>0.20427672955974843</v>
      </c>
      <c r="Q25" s="1"/>
      <c r="R25" s="1"/>
      <c r="S25" s="1"/>
    </row>
    <row r="26" spans="1:19" customFormat="1" x14ac:dyDescent="0.25">
      <c r="A26" s="1" t="s">
        <v>162</v>
      </c>
      <c r="B26" s="4">
        <v>3910</v>
      </c>
      <c r="C26" s="13">
        <v>1484</v>
      </c>
      <c r="D26" s="14">
        <v>0.37953964194373402</v>
      </c>
      <c r="E26" s="4">
        <v>2426</v>
      </c>
      <c r="F26" s="5">
        <v>0.62046035805626598</v>
      </c>
      <c r="G26" s="13">
        <v>1088</v>
      </c>
      <c r="H26" s="14">
        <v>0.27826086956521739</v>
      </c>
      <c r="I26" s="4">
        <v>261</v>
      </c>
      <c r="J26" s="5">
        <v>6.6751918158567777E-2</v>
      </c>
      <c r="K26" s="4">
        <v>167</v>
      </c>
      <c r="L26" s="5">
        <v>4.271099744245524E-2</v>
      </c>
      <c r="M26" s="4">
        <v>61</v>
      </c>
      <c r="N26" s="5">
        <v>1.5601023017902813E-2</v>
      </c>
      <c r="O26" s="13">
        <v>785</v>
      </c>
      <c r="P26" s="14">
        <v>0.20076726342710999</v>
      </c>
      <c r="Q26" s="1"/>
      <c r="R26" s="1"/>
      <c r="S26" s="1"/>
    </row>
    <row r="27" spans="1:19" x14ac:dyDescent="0.25">
      <c r="A27" s="1" t="s">
        <v>234</v>
      </c>
      <c r="B27" s="4">
        <v>3480</v>
      </c>
      <c r="C27" s="13">
        <v>1282</v>
      </c>
      <c r="D27" s="14">
        <v>0.36839080459770113</v>
      </c>
      <c r="E27" s="4">
        <v>2198</v>
      </c>
      <c r="F27" s="5">
        <v>0.63160919540229887</v>
      </c>
      <c r="G27" s="13">
        <v>950</v>
      </c>
      <c r="H27" s="14">
        <v>0.27298850574712646</v>
      </c>
      <c r="I27" s="4">
        <v>239</v>
      </c>
      <c r="J27" s="5">
        <v>6.8678160919540224E-2</v>
      </c>
      <c r="K27" s="4">
        <v>139</v>
      </c>
      <c r="L27" s="5">
        <v>3.9942528735632185E-2</v>
      </c>
      <c r="M27" s="4">
        <v>53</v>
      </c>
      <c r="N27" s="5">
        <v>1.5229885057471264E-2</v>
      </c>
      <c r="O27" s="13">
        <v>706</v>
      </c>
      <c r="P27" s="14">
        <v>0.20287356321839081</v>
      </c>
    </row>
    <row r="28" spans="1:19" x14ac:dyDescent="0.25">
      <c r="A28" s="1" t="s">
        <v>0</v>
      </c>
      <c r="B28" s="4">
        <v>50405</v>
      </c>
      <c r="C28" s="13">
        <v>19975</v>
      </c>
      <c r="D28" s="14">
        <v>0.39629005059021921</v>
      </c>
      <c r="E28" s="4">
        <v>30430</v>
      </c>
      <c r="F28" s="5">
        <v>0.60370994940978073</v>
      </c>
      <c r="G28" s="13">
        <v>14243</v>
      </c>
      <c r="H28" s="14">
        <v>0.28257117349469296</v>
      </c>
      <c r="I28" s="4">
        <v>3971</v>
      </c>
      <c r="J28" s="5">
        <v>7.8781866878285881E-2</v>
      </c>
      <c r="K28" s="4">
        <v>2332</v>
      </c>
      <c r="L28" s="5">
        <v>4.6265251463148499E-2</v>
      </c>
      <c r="M28" s="4">
        <v>948</v>
      </c>
      <c r="N28" s="5">
        <v>1.8807657970439439E-2</v>
      </c>
      <c r="O28" s="13">
        <v>9788</v>
      </c>
      <c r="P28" s="14">
        <v>0.19418708461462156</v>
      </c>
    </row>
  </sheetData>
  <mergeCells count="16">
    <mergeCell ref="A11:B11"/>
    <mergeCell ref="N1:O1"/>
    <mergeCell ref="M12:N12"/>
    <mergeCell ref="O12:P12"/>
    <mergeCell ref="C11:D11"/>
    <mergeCell ref="C12:D12"/>
    <mergeCell ref="E12:F12"/>
    <mergeCell ref="G12:H12"/>
    <mergeCell ref="I12:J12"/>
    <mergeCell ref="K12:L12"/>
    <mergeCell ref="E11:F11"/>
    <mergeCell ref="G11:H11"/>
    <mergeCell ref="I11:J11"/>
    <mergeCell ref="K11:L11"/>
    <mergeCell ref="M11:N11"/>
    <mergeCell ref="O11:P11"/>
  </mergeCells>
  <hyperlinks>
    <hyperlink ref="N1" location="'Table of Contents'!A1" display="'Table of Contents'!A1"/>
  </hyperlinks>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T757"/>
  <sheetViews>
    <sheetView zoomScale="90" zoomScaleNormal="90" workbookViewId="0">
      <pane ySplit="7" topLeftCell="A8" activePane="bottomLeft" state="frozen"/>
      <selection pane="bottomLeft" activeCell="S1" sqref="S1:T1"/>
    </sheetView>
  </sheetViews>
  <sheetFormatPr defaultRowHeight="15" x14ac:dyDescent="0.25"/>
  <cols>
    <col min="1" max="16384" width="9.140625" style="95"/>
  </cols>
  <sheetData>
    <row r="1" spans="1:20" s="119" customFormat="1" ht="45" customHeight="1" x14ac:dyDescent="0.7">
      <c r="A1" s="114" t="s">
        <v>47</v>
      </c>
      <c r="B1" s="118"/>
      <c r="C1" s="118"/>
      <c r="D1" s="118"/>
      <c r="E1" s="118"/>
      <c r="F1" s="118"/>
      <c r="G1" s="118"/>
      <c r="H1" s="118"/>
      <c r="I1" s="118"/>
      <c r="J1" s="118"/>
      <c r="K1" s="118"/>
      <c r="L1" s="118"/>
      <c r="M1" s="118"/>
      <c r="N1" s="118"/>
      <c r="O1" s="118"/>
      <c r="P1" s="118"/>
      <c r="Q1" s="118"/>
      <c r="S1" s="152" t="s">
        <v>46</v>
      </c>
      <c r="T1" s="152"/>
    </row>
    <row r="2" spans="1:20" s="92" customFormat="1" ht="45" customHeight="1" x14ac:dyDescent="0.5">
      <c r="A2" s="45" t="s">
        <v>238</v>
      </c>
      <c r="B2" s="91"/>
      <c r="C2" s="91"/>
      <c r="D2" s="91"/>
      <c r="E2" s="91"/>
      <c r="F2" s="91"/>
      <c r="G2" s="91"/>
      <c r="H2" s="91"/>
      <c r="I2" s="91"/>
      <c r="J2" s="91"/>
      <c r="K2" s="91"/>
      <c r="L2" s="91"/>
      <c r="M2" s="91"/>
      <c r="N2" s="91"/>
      <c r="O2" s="91"/>
      <c r="P2" s="91"/>
      <c r="Q2" s="91"/>
      <c r="R2" s="91"/>
      <c r="S2" s="91"/>
    </row>
    <row r="3" spans="1:20" s="93" customFormat="1" ht="19.5" customHeight="1" x14ac:dyDescent="0.25"/>
    <row r="4" spans="1:20" s="93" customFormat="1" ht="19.5" customHeight="1" x14ac:dyDescent="0.25"/>
    <row r="5" spans="1:20" s="93" customFormat="1" ht="19.5" customHeight="1" x14ac:dyDescent="0.25"/>
    <row r="6" spans="1:20" s="93" customFormat="1" ht="19.5" customHeight="1" x14ac:dyDescent="0.25"/>
    <row r="7" spans="1:20" s="93" customFormat="1" ht="19.5" customHeight="1" x14ac:dyDescent="0.25"/>
    <row r="8" spans="1:20" s="94" customFormat="1" ht="7.5" customHeight="1" x14ac:dyDescent="0.25"/>
    <row r="9" spans="1:20" s="94" customFormat="1" x14ac:dyDescent="0.25"/>
    <row r="10" spans="1:20" s="94" customFormat="1" x14ac:dyDescent="0.25"/>
    <row r="11" spans="1:20" s="94" customFormat="1" x14ac:dyDescent="0.25"/>
    <row r="12" spans="1:20" s="94" customFormat="1" x14ac:dyDescent="0.25"/>
    <row r="13" spans="1:20" s="94" customFormat="1" x14ac:dyDescent="0.25"/>
    <row r="14" spans="1:20" s="94" customFormat="1" x14ac:dyDescent="0.25"/>
    <row r="15" spans="1:20" s="94" customFormat="1" x14ac:dyDescent="0.25"/>
    <row r="16" spans="1:20" s="94" customFormat="1" x14ac:dyDescent="0.25"/>
    <row r="17" s="94" customFormat="1" x14ac:dyDescent="0.25"/>
    <row r="18" s="94" customFormat="1" x14ac:dyDescent="0.25"/>
    <row r="19" s="94" customFormat="1" x14ac:dyDescent="0.25"/>
    <row r="20" s="94" customFormat="1" x14ac:dyDescent="0.25"/>
    <row r="21" s="94" customFormat="1" x14ac:dyDescent="0.25"/>
    <row r="22" s="94" customFormat="1" x14ac:dyDescent="0.25"/>
    <row r="23" s="94" customFormat="1" x14ac:dyDescent="0.25"/>
    <row r="24" s="94" customFormat="1" x14ac:dyDescent="0.25"/>
    <row r="25" s="94" customFormat="1" x14ac:dyDescent="0.25"/>
    <row r="26" s="94" customFormat="1" x14ac:dyDescent="0.25"/>
    <row r="27" s="94" customFormat="1" x14ac:dyDescent="0.25"/>
    <row r="28" s="94" customFormat="1" x14ac:dyDescent="0.25"/>
    <row r="29" s="94" customFormat="1" x14ac:dyDescent="0.25"/>
    <row r="30" s="94" customFormat="1" x14ac:dyDescent="0.25"/>
    <row r="31" s="94" customFormat="1" x14ac:dyDescent="0.25"/>
    <row r="32" s="94" customFormat="1" x14ac:dyDescent="0.25"/>
    <row r="33" spans="1:1" s="94" customFormat="1" x14ac:dyDescent="0.25"/>
    <row r="34" spans="1:1" s="94" customFormat="1" x14ac:dyDescent="0.25">
      <c r="A34" s="169" t="s">
        <v>242</v>
      </c>
    </row>
    <row r="35" spans="1:1" s="94" customFormat="1" x14ac:dyDescent="0.25"/>
    <row r="36" spans="1:1" s="94" customFormat="1" x14ac:dyDescent="0.25"/>
    <row r="37" spans="1:1" s="94" customFormat="1" x14ac:dyDescent="0.25"/>
    <row r="38" spans="1:1" s="94" customFormat="1" x14ac:dyDescent="0.25"/>
    <row r="39" spans="1:1" s="94" customFormat="1" x14ac:dyDescent="0.25"/>
    <row r="40" spans="1:1" s="94" customFormat="1" x14ac:dyDescent="0.25"/>
    <row r="41" spans="1:1" s="94" customFormat="1" x14ac:dyDescent="0.25"/>
    <row r="42" spans="1:1" s="94" customFormat="1" x14ac:dyDescent="0.25"/>
    <row r="43" spans="1:1" s="94" customFormat="1" x14ac:dyDescent="0.25"/>
    <row r="44" spans="1:1" s="94" customFormat="1" x14ac:dyDescent="0.25"/>
    <row r="45" spans="1:1" s="94" customFormat="1" x14ac:dyDescent="0.25"/>
    <row r="46" spans="1:1" s="94" customFormat="1" x14ac:dyDescent="0.25"/>
    <row r="47" spans="1:1" s="94" customFormat="1" x14ac:dyDescent="0.25"/>
    <row r="48" spans="1:1" s="94" customFormat="1" x14ac:dyDescent="0.25"/>
    <row r="49" s="94" customFormat="1" x14ac:dyDescent="0.25"/>
    <row r="50" s="94" customFormat="1" x14ac:dyDescent="0.25"/>
    <row r="51" s="94" customFormat="1" x14ac:dyDescent="0.25"/>
    <row r="52" s="94" customFormat="1" x14ac:dyDescent="0.25"/>
    <row r="53" s="94" customFormat="1" x14ac:dyDescent="0.25"/>
    <row r="54" s="94" customFormat="1" x14ac:dyDescent="0.25"/>
    <row r="55" s="94" customFormat="1" x14ac:dyDescent="0.25"/>
    <row r="56" s="94" customFormat="1" x14ac:dyDescent="0.25"/>
    <row r="57" s="94" customFormat="1" x14ac:dyDescent="0.25"/>
    <row r="58" s="94" customFormat="1" x14ac:dyDescent="0.25"/>
    <row r="59" s="94" customFormat="1" x14ac:dyDescent="0.25"/>
    <row r="60" s="94" customFormat="1" x14ac:dyDescent="0.25"/>
    <row r="61" s="94" customFormat="1" x14ac:dyDescent="0.25"/>
    <row r="62" s="94" customFormat="1" x14ac:dyDescent="0.25"/>
    <row r="63" s="94" customFormat="1" x14ac:dyDescent="0.25"/>
    <row r="64" s="94" customFormat="1" x14ac:dyDescent="0.25"/>
    <row r="65" s="94" customFormat="1" x14ac:dyDescent="0.25"/>
    <row r="66" s="94" customFormat="1" x14ac:dyDescent="0.25"/>
    <row r="67" s="94" customFormat="1" x14ac:dyDescent="0.25"/>
    <row r="68" s="94" customFormat="1" x14ac:dyDescent="0.25"/>
    <row r="69" s="94" customFormat="1" x14ac:dyDescent="0.25"/>
    <row r="70" s="94" customFormat="1" x14ac:dyDescent="0.25"/>
    <row r="71" s="94" customFormat="1" x14ac:dyDescent="0.25"/>
    <row r="72" s="94" customFormat="1" x14ac:dyDescent="0.25"/>
    <row r="73" s="94" customFormat="1" x14ac:dyDescent="0.25"/>
    <row r="74" s="94" customFormat="1" x14ac:dyDescent="0.25"/>
    <row r="75" s="94" customFormat="1" x14ac:dyDescent="0.25"/>
    <row r="76" s="94" customFormat="1" x14ac:dyDescent="0.25"/>
    <row r="77" s="94" customFormat="1" x14ac:dyDescent="0.25"/>
    <row r="78" s="94" customFormat="1" x14ac:dyDescent="0.25"/>
    <row r="79" s="94" customFormat="1" x14ac:dyDescent="0.25"/>
    <row r="80" s="94" customFormat="1" x14ac:dyDescent="0.25"/>
    <row r="81" s="94" customFormat="1" x14ac:dyDescent="0.25"/>
    <row r="82" s="94" customFormat="1" x14ac:dyDescent="0.25"/>
    <row r="83" s="94" customFormat="1" x14ac:dyDescent="0.25"/>
    <row r="84" s="94" customFormat="1" x14ac:dyDescent="0.25"/>
    <row r="85" s="94" customFormat="1" x14ac:dyDescent="0.25"/>
    <row r="86" s="94" customFormat="1" x14ac:dyDescent="0.25"/>
    <row r="87" s="94" customFormat="1" x14ac:dyDescent="0.25"/>
    <row r="88" s="94" customFormat="1" x14ac:dyDescent="0.25"/>
    <row r="89" s="94" customFormat="1" x14ac:dyDescent="0.25"/>
    <row r="90" s="94" customFormat="1" x14ac:dyDescent="0.25"/>
    <row r="91" s="94" customFormat="1" x14ac:dyDescent="0.25"/>
    <row r="92" s="94" customFormat="1" x14ac:dyDescent="0.25"/>
    <row r="93" s="94" customFormat="1" x14ac:dyDescent="0.25"/>
    <row r="94" s="94" customFormat="1" x14ac:dyDescent="0.25"/>
    <row r="95" s="94" customFormat="1" x14ac:dyDescent="0.25"/>
    <row r="96" s="94" customFormat="1" x14ac:dyDescent="0.25"/>
    <row r="97" s="94" customFormat="1" x14ac:dyDescent="0.25"/>
    <row r="98" s="94" customFormat="1" x14ac:dyDescent="0.25"/>
    <row r="99" s="94" customFormat="1" x14ac:dyDescent="0.25"/>
    <row r="100" s="94" customFormat="1" x14ac:dyDescent="0.25"/>
    <row r="101" s="94" customFormat="1" x14ac:dyDescent="0.25"/>
    <row r="102" s="94" customFormat="1" x14ac:dyDescent="0.25"/>
    <row r="103" s="94" customFormat="1" x14ac:dyDescent="0.25"/>
    <row r="104" s="94" customFormat="1" x14ac:dyDescent="0.25"/>
    <row r="105" s="94" customFormat="1" x14ac:dyDescent="0.25"/>
    <row r="106" s="94" customFormat="1" x14ac:dyDescent="0.25"/>
    <row r="107" s="94" customFormat="1" x14ac:dyDescent="0.25"/>
    <row r="108" s="94" customFormat="1" x14ac:dyDescent="0.25"/>
    <row r="109" s="94" customFormat="1" x14ac:dyDescent="0.25"/>
    <row r="110" s="94" customFormat="1" x14ac:dyDescent="0.25"/>
    <row r="111" s="94" customFormat="1" x14ac:dyDescent="0.25"/>
    <row r="112" s="94" customFormat="1" x14ac:dyDescent="0.25"/>
    <row r="113" s="94" customFormat="1" x14ac:dyDescent="0.25"/>
    <row r="114" s="94" customFormat="1" x14ac:dyDescent="0.25"/>
    <row r="115" s="94" customFormat="1" x14ac:dyDescent="0.25"/>
    <row r="116" s="94" customFormat="1" x14ac:dyDescent="0.25"/>
    <row r="117" s="94" customFormat="1" x14ac:dyDescent="0.25"/>
    <row r="118" s="94" customFormat="1" x14ac:dyDescent="0.25"/>
    <row r="119" s="94" customFormat="1" x14ac:dyDescent="0.25"/>
    <row r="120" s="94" customFormat="1" x14ac:dyDescent="0.25"/>
    <row r="121" s="94" customFormat="1" x14ac:dyDescent="0.25"/>
    <row r="122" s="94" customFormat="1" x14ac:dyDescent="0.25"/>
    <row r="123" s="94" customFormat="1" x14ac:dyDescent="0.25"/>
    <row r="124" s="94" customFormat="1" x14ac:dyDescent="0.25"/>
    <row r="125" s="94" customFormat="1" x14ac:dyDescent="0.25"/>
    <row r="126" s="94" customFormat="1" x14ac:dyDescent="0.25"/>
    <row r="127" s="94" customFormat="1" x14ac:dyDescent="0.25"/>
    <row r="128" s="94" customFormat="1" x14ac:dyDescent="0.25"/>
    <row r="129" s="94" customFormat="1" x14ac:dyDescent="0.25"/>
    <row r="130" s="94" customFormat="1" x14ac:dyDescent="0.25"/>
    <row r="131" s="94" customFormat="1" x14ac:dyDescent="0.25"/>
    <row r="132" s="94" customFormat="1" x14ac:dyDescent="0.25"/>
    <row r="133" s="94" customFormat="1" x14ac:dyDescent="0.25"/>
    <row r="134" s="94" customFormat="1" x14ac:dyDescent="0.25"/>
    <row r="135" s="94" customFormat="1" x14ac:dyDescent="0.25"/>
    <row r="136" s="94" customFormat="1" x14ac:dyDescent="0.25"/>
    <row r="137" s="94" customFormat="1" x14ac:dyDescent="0.25"/>
    <row r="138" s="94" customFormat="1" x14ac:dyDescent="0.25"/>
    <row r="139" s="94" customFormat="1" x14ac:dyDescent="0.25"/>
    <row r="140" s="94" customFormat="1" x14ac:dyDescent="0.25"/>
    <row r="141" s="94" customFormat="1" x14ac:dyDescent="0.25"/>
    <row r="142" s="94" customFormat="1" x14ac:dyDescent="0.25"/>
    <row r="143" s="94" customFormat="1" x14ac:dyDescent="0.25"/>
    <row r="144" s="94" customFormat="1" x14ac:dyDescent="0.25"/>
    <row r="145" s="94" customFormat="1" x14ac:dyDescent="0.25"/>
    <row r="146" s="94" customFormat="1" x14ac:dyDescent="0.25"/>
    <row r="147" s="94" customFormat="1" x14ac:dyDescent="0.25"/>
    <row r="148" s="94" customFormat="1" x14ac:dyDescent="0.25"/>
    <row r="149" s="94" customFormat="1" x14ac:dyDescent="0.25"/>
    <row r="150" s="94" customFormat="1" x14ac:dyDescent="0.25"/>
    <row r="151" s="94" customFormat="1" x14ac:dyDescent="0.25"/>
    <row r="152" s="94" customFormat="1" x14ac:dyDescent="0.25"/>
    <row r="153" s="94" customFormat="1" x14ac:dyDescent="0.25"/>
    <row r="154" s="94" customFormat="1" x14ac:dyDescent="0.25"/>
    <row r="155" s="94" customFormat="1" x14ac:dyDescent="0.25"/>
    <row r="156" s="94" customFormat="1" x14ac:dyDescent="0.25"/>
    <row r="157" s="94" customFormat="1" x14ac:dyDescent="0.25"/>
    <row r="158" s="94" customFormat="1" x14ac:dyDescent="0.25"/>
    <row r="159" s="94" customFormat="1" x14ac:dyDescent="0.25"/>
    <row r="160" s="94" customFormat="1" x14ac:dyDescent="0.25"/>
    <row r="161" s="94" customFormat="1" x14ac:dyDescent="0.25"/>
    <row r="162" s="94" customFormat="1" x14ac:dyDescent="0.25"/>
    <row r="163" s="94" customFormat="1" x14ac:dyDescent="0.25"/>
    <row r="164" s="94" customFormat="1" x14ac:dyDescent="0.25"/>
    <row r="165" s="94" customFormat="1" x14ac:dyDescent="0.25"/>
    <row r="166" s="94" customFormat="1" x14ac:dyDescent="0.25"/>
    <row r="167" s="94" customFormat="1" x14ac:dyDescent="0.25"/>
    <row r="168" s="94" customFormat="1" x14ac:dyDescent="0.25"/>
    <row r="169" s="94" customFormat="1" x14ac:dyDescent="0.25"/>
    <row r="170" s="94" customFormat="1" x14ac:dyDescent="0.25"/>
    <row r="171" s="94" customFormat="1" x14ac:dyDescent="0.25"/>
    <row r="172" s="94" customFormat="1" x14ac:dyDescent="0.25"/>
    <row r="173" s="94" customFormat="1" x14ac:dyDescent="0.25"/>
    <row r="174" s="94" customFormat="1" x14ac:dyDescent="0.25"/>
    <row r="175" s="94" customFormat="1" x14ac:dyDescent="0.25"/>
    <row r="176" s="94" customFormat="1" x14ac:dyDescent="0.25"/>
    <row r="177" s="94" customFormat="1" x14ac:dyDescent="0.25"/>
    <row r="178" s="94" customFormat="1" x14ac:dyDescent="0.25"/>
    <row r="179" s="94" customFormat="1" x14ac:dyDescent="0.25"/>
    <row r="180" s="94" customFormat="1" x14ac:dyDescent="0.25"/>
    <row r="181" s="94" customFormat="1" x14ac:dyDescent="0.25"/>
    <row r="182" s="94" customFormat="1" x14ac:dyDescent="0.25"/>
    <row r="183" s="94" customFormat="1" x14ac:dyDescent="0.25"/>
    <row r="184" s="94" customFormat="1" x14ac:dyDescent="0.25"/>
    <row r="185" s="94" customFormat="1" x14ac:dyDescent="0.25"/>
    <row r="186" s="94" customFormat="1" x14ac:dyDescent="0.25"/>
    <row r="187" s="94" customFormat="1" x14ac:dyDescent="0.25"/>
    <row r="188" s="94" customFormat="1" x14ac:dyDescent="0.25"/>
    <row r="189" s="94" customFormat="1" x14ac:dyDescent="0.25"/>
    <row r="190" s="94" customFormat="1" x14ac:dyDescent="0.25"/>
    <row r="191" s="94" customFormat="1" x14ac:dyDescent="0.25"/>
    <row r="192" s="94" customFormat="1" x14ac:dyDescent="0.25"/>
    <row r="193" s="94" customFormat="1" x14ac:dyDescent="0.25"/>
    <row r="194" s="94" customFormat="1" x14ac:dyDescent="0.25"/>
    <row r="195" s="94" customFormat="1" x14ac:dyDescent="0.25"/>
    <row r="196" s="94" customFormat="1" x14ac:dyDescent="0.25"/>
    <row r="197" s="94" customFormat="1" x14ac:dyDescent="0.25"/>
    <row r="198" s="94" customFormat="1" x14ac:dyDescent="0.25"/>
    <row r="199" s="94" customFormat="1" x14ac:dyDescent="0.25"/>
    <row r="200" s="94" customFormat="1" x14ac:dyDescent="0.25"/>
    <row r="201" s="94" customFormat="1" x14ac:dyDescent="0.25"/>
    <row r="202" s="94" customFormat="1" x14ac:dyDescent="0.25"/>
    <row r="203" s="94" customFormat="1" x14ac:dyDescent="0.25"/>
    <row r="204" s="94" customFormat="1" x14ac:dyDescent="0.25"/>
    <row r="205" s="94" customFormat="1" x14ac:dyDescent="0.25"/>
    <row r="206" s="94" customFormat="1" x14ac:dyDescent="0.25"/>
    <row r="207" s="94" customFormat="1" x14ac:dyDescent="0.25"/>
    <row r="208" s="94" customFormat="1" x14ac:dyDescent="0.25"/>
    <row r="209" s="94" customFormat="1" x14ac:dyDescent="0.25"/>
    <row r="210" s="94" customFormat="1" x14ac:dyDescent="0.25"/>
    <row r="211" s="94" customFormat="1" x14ac:dyDescent="0.25"/>
    <row r="212" s="94" customFormat="1" x14ac:dyDescent="0.25"/>
    <row r="213" s="94" customFormat="1" x14ac:dyDescent="0.25"/>
    <row r="214" s="94" customFormat="1" x14ac:dyDescent="0.25"/>
    <row r="215" s="94" customFormat="1" x14ac:dyDescent="0.25"/>
    <row r="216" s="94" customFormat="1" x14ac:dyDescent="0.25"/>
    <row r="217" s="94" customFormat="1" x14ac:dyDescent="0.25"/>
    <row r="218" s="94" customFormat="1" x14ac:dyDescent="0.25"/>
    <row r="219" s="94" customFormat="1" x14ac:dyDescent="0.25"/>
    <row r="220" s="94" customFormat="1" x14ac:dyDescent="0.25"/>
    <row r="221" s="94" customFormat="1" x14ac:dyDescent="0.25"/>
    <row r="222" s="94" customFormat="1" x14ac:dyDescent="0.25"/>
    <row r="223" s="94" customFormat="1" x14ac:dyDescent="0.25"/>
    <row r="224" s="94" customFormat="1" x14ac:dyDescent="0.25"/>
    <row r="225" s="94" customFormat="1" x14ac:dyDescent="0.25"/>
    <row r="226" s="94" customFormat="1" x14ac:dyDescent="0.25"/>
    <row r="227" s="94" customFormat="1" x14ac:dyDescent="0.25"/>
    <row r="228" s="94" customFormat="1" x14ac:dyDescent="0.25"/>
    <row r="229" s="94" customFormat="1" x14ac:dyDescent="0.25"/>
    <row r="230" s="94" customFormat="1" x14ac:dyDescent="0.25"/>
    <row r="231" s="94" customFormat="1" x14ac:dyDescent="0.25"/>
    <row r="232" s="94" customFormat="1" x14ac:dyDescent="0.25"/>
    <row r="233" s="94" customFormat="1" x14ac:dyDescent="0.25"/>
    <row r="234" s="94" customFormat="1" x14ac:dyDescent="0.25"/>
    <row r="235" s="94" customFormat="1" x14ac:dyDescent="0.25"/>
    <row r="236" s="94" customFormat="1" x14ac:dyDescent="0.25"/>
    <row r="237" s="94" customFormat="1" x14ac:dyDescent="0.25"/>
    <row r="238" s="94" customFormat="1" x14ac:dyDescent="0.25"/>
    <row r="239" s="94" customFormat="1" x14ac:dyDescent="0.25"/>
    <row r="240" s="94" customFormat="1" x14ac:dyDescent="0.25"/>
    <row r="241" s="94" customFormat="1" x14ac:dyDescent="0.25"/>
    <row r="242" s="94" customFormat="1" x14ac:dyDescent="0.25"/>
    <row r="243" s="94" customFormat="1" x14ac:dyDescent="0.25"/>
    <row r="244" s="94" customFormat="1" x14ac:dyDescent="0.25"/>
    <row r="245" s="94" customFormat="1" x14ac:dyDescent="0.25"/>
    <row r="246" s="94" customFormat="1" x14ac:dyDescent="0.25"/>
    <row r="247" s="94" customFormat="1" x14ac:dyDescent="0.25"/>
    <row r="248" s="94" customFormat="1" x14ac:dyDescent="0.25"/>
    <row r="249" s="94" customFormat="1" x14ac:dyDescent="0.25"/>
    <row r="250" s="94" customFormat="1" x14ac:dyDescent="0.25"/>
    <row r="251" s="94" customFormat="1" x14ac:dyDescent="0.25"/>
    <row r="252" s="94" customFormat="1" x14ac:dyDescent="0.25"/>
    <row r="253" s="94" customFormat="1" x14ac:dyDescent="0.25"/>
    <row r="254" s="94" customFormat="1" x14ac:dyDescent="0.25"/>
    <row r="255" s="94" customFormat="1" x14ac:dyDescent="0.25"/>
    <row r="256" s="94" customFormat="1" x14ac:dyDescent="0.25"/>
    <row r="257" s="94" customFormat="1" x14ac:dyDescent="0.25"/>
    <row r="258" s="94" customFormat="1" x14ac:dyDescent="0.25"/>
    <row r="259" s="94" customFormat="1" x14ac:dyDescent="0.25"/>
    <row r="260" s="94" customFormat="1" x14ac:dyDescent="0.25"/>
    <row r="261" s="94" customFormat="1" x14ac:dyDescent="0.25"/>
    <row r="262" s="94" customFormat="1" x14ac:dyDescent="0.25"/>
    <row r="263" s="94" customFormat="1" x14ac:dyDescent="0.25"/>
    <row r="264" s="94" customFormat="1" x14ac:dyDescent="0.25"/>
    <row r="265" s="94" customFormat="1" x14ac:dyDescent="0.25"/>
    <row r="266" s="94" customFormat="1" x14ac:dyDescent="0.25"/>
    <row r="267" s="94" customFormat="1" x14ac:dyDescent="0.25"/>
    <row r="268" s="94" customFormat="1" x14ac:dyDescent="0.25"/>
    <row r="269" s="94" customFormat="1" x14ac:dyDescent="0.25"/>
    <row r="270" s="94" customFormat="1" x14ac:dyDescent="0.25"/>
    <row r="271" s="94" customFormat="1" x14ac:dyDescent="0.25"/>
    <row r="272" s="94" customFormat="1" x14ac:dyDescent="0.25"/>
    <row r="273" s="94" customFormat="1" x14ac:dyDescent="0.25"/>
    <row r="274" s="94" customFormat="1" x14ac:dyDescent="0.25"/>
    <row r="275" s="94" customFormat="1" x14ac:dyDescent="0.25"/>
    <row r="276" s="94" customFormat="1" x14ac:dyDescent="0.25"/>
    <row r="277" s="94" customFormat="1" x14ac:dyDescent="0.25"/>
    <row r="278" s="94" customFormat="1" x14ac:dyDescent="0.25"/>
    <row r="279" s="94" customFormat="1" x14ac:dyDescent="0.25"/>
    <row r="280" s="94" customFormat="1" x14ac:dyDescent="0.25"/>
    <row r="281" s="94" customFormat="1" x14ac:dyDescent="0.25"/>
    <row r="282" s="94" customFormat="1" x14ac:dyDescent="0.25"/>
    <row r="283" s="94" customFormat="1" x14ac:dyDescent="0.25"/>
    <row r="284" s="94" customFormat="1" x14ac:dyDescent="0.25"/>
    <row r="285" s="94" customFormat="1" x14ac:dyDescent="0.25"/>
    <row r="286" s="94" customFormat="1" x14ac:dyDescent="0.25"/>
    <row r="287" s="94" customFormat="1" x14ac:dyDescent="0.25"/>
    <row r="288" s="94" customFormat="1" x14ac:dyDescent="0.25"/>
    <row r="289" s="94" customFormat="1" x14ac:dyDescent="0.25"/>
    <row r="290" s="94" customFormat="1" x14ac:dyDescent="0.25"/>
    <row r="291" s="94" customFormat="1" x14ac:dyDescent="0.25"/>
    <row r="292" s="94" customFormat="1" x14ac:dyDescent="0.25"/>
    <row r="293" s="94" customFormat="1" x14ac:dyDescent="0.25"/>
    <row r="294" s="94" customFormat="1" x14ac:dyDescent="0.25"/>
    <row r="295" s="94" customFormat="1" x14ac:dyDescent="0.25"/>
    <row r="296" s="94" customFormat="1" x14ac:dyDescent="0.25"/>
    <row r="297" s="94" customFormat="1" x14ac:dyDescent="0.25"/>
    <row r="298" s="94" customFormat="1" x14ac:dyDescent="0.25"/>
    <row r="299" s="94" customFormat="1" x14ac:dyDescent="0.25"/>
    <row r="300" s="94" customFormat="1" x14ac:dyDescent="0.25"/>
    <row r="301" s="94" customFormat="1" x14ac:dyDescent="0.25"/>
    <row r="302" s="94" customFormat="1" x14ac:dyDescent="0.25"/>
    <row r="303" s="94" customFormat="1" x14ac:dyDescent="0.25"/>
    <row r="304" s="94" customFormat="1" x14ac:dyDescent="0.25"/>
    <row r="305" s="94" customFormat="1" x14ac:dyDescent="0.25"/>
    <row r="306" s="94" customFormat="1" x14ac:dyDescent="0.25"/>
    <row r="307" s="94" customFormat="1" x14ac:dyDescent="0.25"/>
    <row r="308" s="94" customFormat="1" x14ac:dyDescent="0.25"/>
    <row r="309" s="94" customFormat="1" x14ac:dyDescent="0.25"/>
    <row r="310" s="94" customFormat="1" x14ac:dyDescent="0.25"/>
    <row r="311" s="94" customFormat="1" x14ac:dyDescent="0.25"/>
    <row r="312" s="94" customFormat="1" x14ac:dyDescent="0.25"/>
    <row r="313" s="94" customFormat="1" x14ac:dyDescent="0.25"/>
    <row r="314" s="94" customFormat="1" x14ac:dyDescent="0.25"/>
    <row r="315" s="94" customFormat="1" x14ac:dyDescent="0.25"/>
    <row r="316" s="94" customFormat="1" x14ac:dyDescent="0.25"/>
    <row r="317" s="94" customFormat="1" x14ac:dyDescent="0.25"/>
    <row r="318" s="94" customFormat="1" x14ac:dyDescent="0.25"/>
    <row r="319" s="94" customFormat="1" x14ac:dyDescent="0.25"/>
    <row r="320" s="94" customFormat="1" x14ac:dyDescent="0.25"/>
    <row r="321" s="94" customFormat="1" x14ac:dyDescent="0.25"/>
    <row r="322" s="94" customFormat="1" x14ac:dyDescent="0.25"/>
    <row r="323" s="94" customFormat="1" x14ac:dyDescent="0.25"/>
    <row r="324" s="94" customFormat="1" x14ac:dyDescent="0.25"/>
    <row r="325" s="94" customFormat="1" x14ac:dyDescent="0.25"/>
    <row r="326" s="94" customFormat="1" x14ac:dyDescent="0.25"/>
    <row r="327" s="94" customFormat="1" x14ac:dyDescent="0.25"/>
    <row r="328" s="94" customFormat="1" x14ac:dyDescent="0.25"/>
    <row r="329" s="94" customFormat="1" x14ac:dyDescent="0.25"/>
    <row r="330" s="94" customFormat="1" x14ac:dyDescent="0.25"/>
    <row r="331" s="94" customFormat="1" x14ac:dyDescent="0.25"/>
    <row r="332" s="94" customFormat="1" x14ac:dyDescent="0.25"/>
    <row r="333" s="94" customFormat="1" x14ac:dyDescent="0.25"/>
    <row r="334" s="94" customFormat="1" x14ac:dyDescent="0.25"/>
    <row r="335" s="94" customFormat="1" x14ac:dyDescent="0.25"/>
    <row r="336" s="94" customFormat="1" x14ac:dyDescent="0.25"/>
    <row r="337" s="94" customFormat="1" x14ac:dyDescent="0.25"/>
    <row r="338" s="94" customFormat="1" x14ac:dyDescent="0.25"/>
    <row r="339" s="94" customFormat="1" x14ac:dyDescent="0.25"/>
    <row r="340" s="94" customFormat="1" x14ac:dyDescent="0.25"/>
    <row r="341" s="94" customFormat="1" x14ac:dyDescent="0.25"/>
    <row r="342" s="94" customFormat="1" x14ac:dyDescent="0.25"/>
    <row r="343" s="94" customFormat="1" x14ac:dyDescent="0.25"/>
    <row r="344" s="94" customFormat="1" x14ac:dyDescent="0.25"/>
    <row r="345" s="94" customFormat="1" x14ac:dyDescent="0.25"/>
    <row r="346" s="94" customFormat="1" x14ac:dyDescent="0.25"/>
    <row r="347" s="94" customFormat="1" x14ac:dyDescent="0.25"/>
    <row r="348" s="94" customFormat="1" x14ac:dyDescent="0.25"/>
    <row r="349" s="94" customFormat="1" x14ac:dyDescent="0.25"/>
    <row r="350" s="94" customFormat="1" x14ac:dyDescent="0.25"/>
    <row r="351" s="94" customFormat="1" x14ac:dyDescent="0.25"/>
    <row r="352" s="94" customFormat="1" x14ac:dyDescent="0.25"/>
    <row r="353" s="94" customFormat="1" x14ac:dyDescent="0.25"/>
    <row r="354" s="94" customFormat="1" x14ac:dyDescent="0.25"/>
    <row r="355" s="94" customFormat="1" x14ac:dyDescent="0.25"/>
    <row r="356" s="94" customFormat="1" x14ac:dyDescent="0.25"/>
    <row r="357" s="94" customFormat="1" x14ac:dyDescent="0.25"/>
    <row r="358" s="94" customFormat="1" x14ac:dyDescent="0.25"/>
    <row r="359" s="94" customFormat="1" x14ac:dyDescent="0.25"/>
    <row r="360" s="94" customFormat="1" x14ac:dyDescent="0.25"/>
    <row r="361" s="94" customFormat="1" x14ac:dyDescent="0.25"/>
    <row r="362" s="94" customFormat="1" x14ac:dyDescent="0.25"/>
    <row r="363" s="94" customFormat="1" x14ac:dyDescent="0.25"/>
    <row r="364" s="94" customFormat="1" x14ac:dyDescent="0.25"/>
    <row r="365" s="94" customFormat="1" x14ac:dyDescent="0.25"/>
    <row r="366" s="94" customFormat="1" x14ac:dyDescent="0.25"/>
    <row r="367" s="94" customFormat="1" x14ac:dyDescent="0.25"/>
    <row r="368" s="94" customFormat="1" x14ac:dyDescent="0.25"/>
    <row r="369" s="94" customFormat="1" x14ac:dyDescent="0.25"/>
    <row r="370" s="94" customFormat="1" x14ac:dyDescent="0.25"/>
    <row r="371" s="94" customFormat="1" x14ac:dyDescent="0.25"/>
    <row r="372" s="94" customFormat="1" x14ac:dyDescent="0.25"/>
    <row r="373" s="94" customFormat="1" x14ac:dyDescent="0.25"/>
    <row r="374" s="94" customFormat="1" x14ac:dyDescent="0.25"/>
    <row r="375" s="94" customFormat="1" x14ac:dyDescent="0.25"/>
    <row r="376" s="94" customFormat="1" x14ac:dyDescent="0.25"/>
    <row r="377" s="94" customFormat="1" x14ac:dyDescent="0.25"/>
    <row r="378" s="94" customFormat="1" x14ac:dyDescent="0.25"/>
    <row r="379" s="94" customFormat="1" x14ac:dyDescent="0.25"/>
    <row r="380" s="94" customFormat="1" x14ac:dyDescent="0.25"/>
    <row r="381" s="94" customFormat="1" x14ac:dyDescent="0.25"/>
    <row r="382" s="94" customFormat="1" x14ac:dyDescent="0.25"/>
    <row r="383" s="94" customFormat="1" x14ac:dyDescent="0.25"/>
    <row r="384" s="94" customFormat="1" x14ac:dyDescent="0.25"/>
    <row r="385" s="94" customFormat="1" x14ac:dyDescent="0.25"/>
    <row r="386" s="94" customFormat="1" x14ac:dyDescent="0.25"/>
    <row r="387" s="94" customFormat="1" x14ac:dyDescent="0.25"/>
    <row r="388" s="94" customFormat="1" x14ac:dyDescent="0.25"/>
    <row r="389" s="94" customFormat="1" x14ac:dyDescent="0.25"/>
    <row r="390" s="94" customFormat="1" x14ac:dyDescent="0.25"/>
    <row r="391" s="94" customFormat="1" x14ac:dyDescent="0.25"/>
    <row r="392" s="94" customFormat="1" x14ac:dyDescent="0.25"/>
    <row r="393" s="94" customFormat="1" x14ac:dyDescent="0.25"/>
    <row r="394" s="94" customFormat="1" x14ac:dyDescent="0.25"/>
    <row r="395" s="94" customFormat="1" x14ac:dyDescent="0.25"/>
    <row r="396" s="94" customFormat="1" x14ac:dyDescent="0.25"/>
    <row r="397" s="94" customFormat="1" x14ac:dyDescent="0.25"/>
    <row r="398" s="94" customFormat="1" x14ac:dyDescent="0.25"/>
    <row r="399" s="94" customFormat="1" x14ac:dyDescent="0.25"/>
    <row r="400" s="94" customFormat="1" x14ac:dyDescent="0.25"/>
    <row r="401" s="94" customFormat="1" x14ac:dyDescent="0.25"/>
    <row r="402" s="94" customFormat="1" x14ac:dyDescent="0.25"/>
    <row r="403" s="94" customFormat="1" x14ac:dyDescent="0.25"/>
    <row r="404" s="94" customFormat="1" x14ac:dyDescent="0.25"/>
    <row r="405" s="94" customFormat="1" x14ac:dyDescent="0.25"/>
    <row r="406" s="94" customFormat="1" x14ac:dyDescent="0.25"/>
    <row r="407" s="94" customFormat="1" x14ac:dyDescent="0.25"/>
    <row r="408" s="94" customFormat="1" x14ac:dyDescent="0.25"/>
    <row r="409" s="94" customFormat="1" x14ac:dyDescent="0.25"/>
    <row r="410" s="94" customFormat="1" x14ac:dyDescent="0.25"/>
    <row r="411" s="94" customFormat="1" x14ac:dyDescent="0.25"/>
    <row r="412" s="94" customFormat="1" x14ac:dyDescent="0.25"/>
    <row r="413" s="94" customFormat="1" x14ac:dyDescent="0.25"/>
    <row r="414" s="94" customFormat="1" x14ac:dyDescent="0.25"/>
    <row r="415" s="94" customFormat="1" x14ac:dyDescent="0.25"/>
    <row r="416" s="94" customFormat="1" x14ac:dyDescent="0.25"/>
    <row r="417" s="94" customFormat="1" x14ac:dyDescent="0.25"/>
    <row r="418" s="94" customFormat="1" x14ac:dyDescent="0.25"/>
    <row r="419" s="94" customFormat="1" x14ac:dyDescent="0.25"/>
    <row r="420" s="94" customFormat="1" x14ac:dyDescent="0.25"/>
    <row r="421" s="94" customFormat="1" x14ac:dyDescent="0.25"/>
    <row r="422" s="94" customFormat="1" x14ac:dyDescent="0.25"/>
    <row r="423" s="94" customFormat="1" x14ac:dyDescent="0.25"/>
    <row r="424" s="94" customFormat="1" x14ac:dyDescent="0.25"/>
    <row r="425" s="94" customFormat="1" x14ac:dyDescent="0.25"/>
    <row r="426" s="94" customFormat="1" x14ac:dyDescent="0.25"/>
    <row r="427" s="94" customFormat="1" x14ac:dyDescent="0.25"/>
    <row r="428" s="94" customFormat="1" x14ac:dyDescent="0.25"/>
    <row r="429" s="94" customFormat="1" x14ac:dyDescent="0.25"/>
    <row r="430" s="94" customFormat="1" x14ac:dyDescent="0.25"/>
    <row r="431" s="94" customFormat="1" x14ac:dyDescent="0.25"/>
    <row r="432" s="94" customFormat="1" x14ac:dyDescent="0.25"/>
    <row r="433" s="94" customFormat="1" x14ac:dyDescent="0.25"/>
    <row r="434" s="94" customFormat="1" x14ac:dyDescent="0.25"/>
    <row r="435" s="94" customFormat="1" x14ac:dyDescent="0.25"/>
    <row r="436" s="94" customFormat="1" x14ac:dyDescent="0.25"/>
    <row r="437" s="94" customFormat="1" x14ac:dyDescent="0.25"/>
    <row r="438" s="94" customFormat="1" x14ac:dyDescent="0.25"/>
    <row r="439" s="94" customFormat="1" x14ac:dyDescent="0.25"/>
    <row r="440" s="94" customFormat="1" x14ac:dyDescent="0.25"/>
    <row r="441" s="94" customFormat="1" x14ac:dyDescent="0.25"/>
    <row r="442" s="94" customFormat="1" x14ac:dyDescent="0.25"/>
    <row r="443" s="94" customFormat="1" x14ac:dyDescent="0.25"/>
    <row r="444" s="94" customFormat="1" x14ac:dyDescent="0.25"/>
    <row r="445" s="94" customFormat="1" x14ac:dyDescent="0.25"/>
    <row r="446" s="94" customFormat="1" x14ac:dyDescent="0.25"/>
    <row r="447" s="94" customFormat="1" x14ac:dyDescent="0.25"/>
    <row r="448" s="94" customFormat="1" x14ac:dyDescent="0.25"/>
    <row r="449" s="94" customFormat="1" x14ac:dyDescent="0.25"/>
    <row r="450" s="94" customFormat="1" x14ac:dyDescent="0.25"/>
    <row r="451" s="94" customFormat="1" x14ac:dyDescent="0.25"/>
    <row r="452" s="94" customFormat="1" x14ac:dyDescent="0.25"/>
    <row r="453" s="94" customFormat="1" x14ac:dyDescent="0.25"/>
    <row r="454" s="94" customFormat="1" x14ac:dyDescent="0.25"/>
    <row r="455" s="94" customFormat="1" x14ac:dyDescent="0.25"/>
    <row r="456" s="94" customFormat="1" x14ac:dyDescent="0.25"/>
    <row r="457" s="94" customFormat="1" x14ac:dyDescent="0.25"/>
    <row r="458" s="94" customFormat="1" x14ac:dyDescent="0.25"/>
    <row r="459" s="94" customFormat="1" x14ac:dyDescent="0.25"/>
    <row r="460" s="94" customFormat="1" x14ac:dyDescent="0.25"/>
    <row r="461" s="94" customFormat="1" x14ac:dyDescent="0.25"/>
    <row r="462" s="94" customFormat="1" x14ac:dyDescent="0.25"/>
    <row r="463" s="94" customFormat="1" x14ac:dyDescent="0.25"/>
    <row r="464" s="94" customFormat="1" x14ac:dyDescent="0.25"/>
    <row r="465" s="94" customFormat="1" x14ac:dyDescent="0.25"/>
    <row r="466" s="94" customFormat="1" x14ac:dyDescent="0.25"/>
    <row r="467" s="94" customFormat="1" x14ac:dyDescent="0.25"/>
    <row r="468" s="94" customFormat="1" x14ac:dyDescent="0.25"/>
    <row r="469" s="94" customFormat="1" x14ac:dyDescent="0.25"/>
    <row r="470" s="94" customFormat="1" x14ac:dyDescent="0.25"/>
    <row r="471" s="94" customFormat="1" x14ac:dyDescent="0.25"/>
    <row r="472" s="94" customFormat="1" x14ac:dyDescent="0.25"/>
    <row r="473" s="94" customFormat="1" x14ac:dyDescent="0.25"/>
    <row r="474" s="94" customFormat="1" x14ac:dyDescent="0.25"/>
    <row r="475" s="94" customFormat="1" x14ac:dyDescent="0.25"/>
    <row r="476" s="94" customFormat="1" x14ac:dyDescent="0.25"/>
    <row r="477" s="94" customFormat="1" x14ac:dyDescent="0.25"/>
    <row r="478" s="94" customFormat="1" x14ac:dyDescent="0.25"/>
    <row r="479" s="94" customFormat="1" x14ac:dyDescent="0.25"/>
    <row r="480" s="94" customFormat="1" x14ac:dyDescent="0.25"/>
    <row r="481" s="94" customFormat="1" x14ac:dyDescent="0.25"/>
    <row r="482" s="94" customFormat="1" x14ac:dyDescent="0.25"/>
    <row r="483" s="94" customFormat="1" x14ac:dyDescent="0.25"/>
    <row r="484" s="94" customFormat="1" x14ac:dyDescent="0.25"/>
    <row r="485" s="94" customFormat="1" x14ac:dyDescent="0.25"/>
    <row r="486" s="94" customFormat="1" x14ac:dyDescent="0.25"/>
    <row r="487" s="94" customFormat="1" x14ac:dyDescent="0.25"/>
    <row r="488" s="94" customFormat="1" x14ac:dyDescent="0.25"/>
    <row r="489" s="94" customFormat="1" x14ac:dyDescent="0.25"/>
    <row r="490" s="94" customFormat="1" x14ac:dyDescent="0.25"/>
    <row r="491" s="94" customFormat="1" x14ac:dyDescent="0.25"/>
    <row r="492" s="94" customFormat="1" x14ac:dyDescent="0.25"/>
    <row r="493" s="94" customFormat="1" x14ac:dyDescent="0.25"/>
    <row r="494" s="94" customFormat="1" x14ac:dyDescent="0.25"/>
    <row r="495" s="94" customFormat="1" x14ac:dyDescent="0.25"/>
    <row r="496" s="94" customFormat="1" x14ac:dyDescent="0.25"/>
    <row r="497" s="94" customFormat="1" x14ac:dyDescent="0.25"/>
    <row r="498" s="94" customFormat="1" x14ac:dyDescent="0.25"/>
    <row r="499" s="94" customFormat="1" x14ac:dyDescent="0.25"/>
    <row r="500" s="94" customFormat="1" x14ac:dyDescent="0.25"/>
    <row r="501" s="94" customFormat="1" x14ac:dyDescent="0.25"/>
    <row r="502" s="94" customFormat="1" x14ac:dyDescent="0.25"/>
    <row r="503" s="94" customFormat="1" x14ac:dyDescent="0.25"/>
    <row r="504" s="94" customFormat="1" x14ac:dyDescent="0.25"/>
    <row r="505" s="94" customFormat="1" x14ac:dyDescent="0.25"/>
    <row r="506" s="94" customFormat="1" x14ac:dyDescent="0.25"/>
    <row r="507" s="94" customFormat="1" x14ac:dyDescent="0.25"/>
    <row r="508" s="94" customFormat="1" x14ac:dyDescent="0.25"/>
    <row r="509" s="94" customFormat="1" x14ac:dyDescent="0.25"/>
    <row r="510" s="94" customFormat="1" x14ac:dyDescent="0.25"/>
    <row r="511" s="94" customFormat="1" x14ac:dyDescent="0.25"/>
    <row r="512" s="94" customFormat="1" x14ac:dyDescent="0.25"/>
    <row r="513" s="94" customFormat="1" x14ac:dyDescent="0.25"/>
    <row r="514" s="94" customFormat="1" x14ac:dyDescent="0.25"/>
    <row r="515" s="94" customFormat="1" x14ac:dyDescent="0.25"/>
    <row r="516" s="94" customFormat="1" x14ac:dyDescent="0.25"/>
    <row r="517" s="94" customFormat="1" x14ac:dyDescent="0.25"/>
    <row r="518" s="94" customFormat="1" x14ac:dyDescent="0.25"/>
    <row r="519" s="94" customFormat="1" x14ac:dyDescent="0.25"/>
    <row r="520" s="94" customFormat="1" x14ac:dyDescent="0.25"/>
    <row r="521" s="94" customFormat="1" x14ac:dyDescent="0.25"/>
    <row r="522" s="94" customFormat="1" x14ac:dyDescent="0.25"/>
    <row r="523" s="94" customFormat="1" x14ac:dyDescent="0.25"/>
    <row r="524" s="94" customFormat="1" x14ac:dyDescent="0.25"/>
    <row r="525" s="94" customFormat="1" x14ac:dyDescent="0.25"/>
    <row r="526" s="94" customFormat="1" x14ac:dyDescent="0.25"/>
    <row r="527" s="94" customFormat="1" x14ac:dyDescent="0.25"/>
    <row r="528" s="94" customFormat="1" x14ac:dyDescent="0.25"/>
    <row r="529" s="94" customFormat="1" x14ac:dyDescent="0.25"/>
    <row r="530" s="94" customFormat="1" x14ac:dyDescent="0.25"/>
    <row r="531" s="94" customFormat="1" x14ac:dyDescent="0.25"/>
    <row r="532" s="94" customFormat="1" x14ac:dyDescent="0.25"/>
    <row r="533" s="94" customFormat="1" x14ac:dyDescent="0.25"/>
    <row r="534" s="94" customFormat="1" x14ac:dyDescent="0.25"/>
    <row r="535" s="94" customFormat="1" x14ac:dyDescent="0.25"/>
    <row r="536" s="94" customFormat="1" x14ac:dyDescent="0.25"/>
    <row r="537" s="94" customFormat="1" x14ac:dyDescent="0.25"/>
    <row r="538" s="94" customFormat="1" x14ac:dyDescent="0.25"/>
    <row r="539" s="94" customFormat="1" x14ac:dyDescent="0.25"/>
    <row r="540" s="94" customFormat="1" x14ac:dyDescent="0.25"/>
    <row r="541" s="94" customFormat="1" x14ac:dyDescent="0.25"/>
    <row r="542" s="94" customFormat="1" x14ac:dyDescent="0.25"/>
    <row r="543" s="94" customFormat="1" x14ac:dyDescent="0.25"/>
    <row r="544" s="94" customFormat="1" x14ac:dyDescent="0.25"/>
    <row r="545" s="94" customFormat="1" x14ac:dyDescent="0.25"/>
    <row r="546" s="94" customFormat="1" x14ac:dyDescent="0.25"/>
    <row r="547" s="94" customFormat="1" x14ac:dyDescent="0.25"/>
    <row r="548" s="94" customFormat="1" x14ac:dyDescent="0.25"/>
    <row r="549" s="94" customFormat="1" x14ac:dyDescent="0.25"/>
    <row r="550" s="94" customFormat="1" x14ac:dyDescent="0.25"/>
    <row r="551" s="94" customFormat="1" x14ac:dyDescent="0.25"/>
    <row r="552" s="94" customFormat="1" x14ac:dyDescent="0.25"/>
    <row r="553" s="94" customFormat="1" x14ac:dyDescent="0.25"/>
    <row r="554" s="94" customFormat="1" x14ac:dyDescent="0.25"/>
    <row r="555" s="94" customFormat="1" x14ac:dyDescent="0.25"/>
    <row r="556" s="94" customFormat="1" x14ac:dyDescent="0.25"/>
    <row r="557" s="94" customFormat="1" x14ac:dyDescent="0.25"/>
    <row r="558" s="94" customFormat="1" x14ac:dyDescent="0.25"/>
    <row r="559" s="94" customFormat="1" x14ac:dyDescent="0.25"/>
    <row r="560" s="94" customFormat="1" x14ac:dyDescent="0.25"/>
    <row r="561" s="94" customFormat="1" x14ac:dyDescent="0.25"/>
    <row r="562" s="94" customFormat="1" x14ac:dyDescent="0.25"/>
    <row r="563" s="94" customFormat="1" x14ac:dyDescent="0.25"/>
    <row r="564" s="94" customFormat="1" x14ac:dyDescent="0.25"/>
    <row r="565" s="94" customFormat="1" x14ac:dyDescent="0.25"/>
    <row r="566" s="94" customFormat="1" x14ac:dyDescent="0.25"/>
    <row r="567" s="94" customFormat="1" x14ac:dyDescent="0.25"/>
    <row r="568" s="94" customFormat="1" x14ac:dyDescent="0.25"/>
    <row r="569" s="94" customFormat="1" x14ac:dyDescent="0.25"/>
    <row r="570" s="94" customFormat="1" x14ac:dyDescent="0.25"/>
    <row r="571" s="94" customFormat="1" x14ac:dyDescent="0.25"/>
    <row r="572" s="94" customFormat="1" x14ac:dyDescent="0.25"/>
    <row r="573" s="94" customFormat="1" x14ac:dyDescent="0.25"/>
    <row r="574" s="94" customFormat="1" x14ac:dyDescent="0.25"/>
    <row r="575" s="94" customFormat="1" x14ac:dyDescent="0.25"/>
    <row r="576" s="94" customFormat="1" x14ac:dyDescent="0.25"/>
    <row r="577" s="94" customFormat="1" x14ac:dyDescent="0.25"/>
    <row r="578" s="94" customFormat="1" x14ac:dyDescent="0.25"/>
    <row r="579" s="94" customFormat="1" x14ac:dyDescent="0.25"/>
    <row r="580" s="94" customFormat="1" x14ac:dyDescent="0.25"/>
    <row r="581" s="94" customFormat="1" x14ac:dyDescent="0.25"/>
    <row r="582" s="94" customFormat="1" x14ac:dyDescent="0.25"/>
    <row r="583" s="94" customFormat="1" x14ac:dyDescent="0.25"/>
    <row r="584" s="94" customFormat="1" x14ac:dyDescent="0.25"/>
    <row r="585" s="94" customFormat="1" x14ac:dyDescent="0.25"/>
    <row r="586" s="94" customFormat="1" x14ac:dyDescent="0.25"/>
    <row r="587" s="94" customFormat="1" x14ac:dyDescent="0.25"/>
    <row r="588" s="94" customFormat="1" x14ac:dyDescent="0.25"/>
    <row r="589" s="94" customFormat="1" x14ac:dyDescent="0.25"/>
    <row r="590" s="94" customFormat="1" x14ac:dyDescent="0.25"/>
    <row r="591" s="94" customFormat="1" x14ac:dyDescent="0.25"/>
    <row r="592" s="94" customFormat="1" x14ac:dyDescent="0.25"/>
    <row r="593" s="94" customFormat="1" x14ac:dyDescent="0.25"/>
    <row r="594" s="94" customFormat="1" x14ac:dyDescent="0.25"/>
    <row r="595" s="94" customFormat="1" x14ac:dyDescent="0.25"/>
    <row r="596" s="94" customFormat="1" x14ac:dyDescent="0.25"/>
    <row r="597" s="94" customFormat="1" x14ac:dyDescent="0.25"/>
    <row r="598" s="94" customFormat="1" x14ac:dyDescent="0.25"/>
    <row r="599" s="94" customFormat="1" x14ac:dyDescent="0.25"/>
    <row r="600" s="94" customFormat="1" x14ac:dyDescent="0.25"/>
    <row r="601" s="94" customFormat="1" x14ac:dyDescent="0.25"/>
    <row r="602" s="94" customFormat="1" x14ac:dyDescent="0.25"/>
    <row r="603" s="94" customFormat="1" x14ac:dyDescent="0.25"/>
    <row r="604" s="94" customFormat="1" x14ac:dyDescent="0.25"/>
    <row r="605" s="94" customFormat="1" x14ac:dyDescent="0.25"/>
    <row r="606" s="94" customFormat="1" x14ac:dyDescent="0.25"/>
    <row r="607" s="94" customFormat="1" x14ac:dyDescent="0.25"/>
    <row r="608" s="94" customFormat="1" x14ac:dyDescent="0.25"/>
    <row r="609" s="94" customFormat="1" x14ac:dyDescent="0.25"/>
    <row r="610" s="94" customFormat="1" x14ac:dyDescent="0.25"/>
    <row r="611" s="94" customFormat="1" x14ac:dyDescent="0.25"/>
    <row r="612" s="94" customFormat="1" x14ac:dyDescent="0.25"/>
    <row r="613" s="94" customFormat="1" x14ac:dyDescent="0.25"/>
    <row r="614" s="94" customFormat="1" x14ac:dyDescent="0.25"/>
    <row r="615" s="94" customFormat="1" x14ac:dyDescent="0.25"/>
    <row r="616" s="94" customFormat="1" x14ac:dyDescent="0.25"/>
    <row r="617" s="94" customFormat="1" x14ac:dyDescent="0.25"/>
    <row r="618" s="94" customFormat="1" x14ac:dyDescent="0.25"/>
    <row r="619" s="94" customFormat="1" x14ac:dyDescent="0.25"/>
    <row r="620" s="94" customFormat="1" x14ac:dyDescent="0.25"/>
    <row r="621" s="94" customFormat="1" x14ac:dyDescent="0.25"/>
    <row r="622" s="94" customFormat="1" x14ac:dyDescent="0.25"/>
    <row r="623" s="94" customFormat="1" x14ac:dyDescent="0.25"/>
    <row r="624" s="94" customFormat="1" x14ac:dyDescent="0.25"/>
    <row r="625" s="94" customFormat="1" x14ac:dyDescent="0.25"/>
    <row r="626" s="94" customFormat="1" x14ac:dyDescent="0.25"/>
    <row r="627" s="94" customFormat="1" x14ac:dyDescent="0.25"/>
    <row r="628" s="94" customFormat="1" x14ac:dyDescent="0.25"/>
    <row r="629" s="94" customFormat="1" x14ac:dyDescent="0.25"/>
    <row r="630" s="94" customFormat="1" x14ac:dyDescent="0.25"/>
    <row r="631" s="94" customFormat="1" x14ac:dyDescent="0.25"/>
    <row r="632" s="94" customFormat="1" x14ac:dyDescent="0.25"/>
    <row r="633" s="94" customFormat="1" x14ac:dyDescent="0.25"/>
    <row r="634" s="94" customFormat="1" x14ac:dyDescent="0.25"/>
    <row r="635" s="94" customFormat="1" x14ac:dyDescent="0.25"/>
    <row r="636" s="94" customFormat="1" x14ac:dyDescent="0.25"/>
    <row r="637" s="94" customFormat="1" x14ac:dyDescent="0.25"/>
    <row r="638" s="94" customFormat="1" x14ac:dyDescent="0.25"/>
    <row r="639" s="94" customFormat="1" x14ac:dyDescent="0.25"/>
    <row r="640" s="94" customFormat="1" x14ac:dyDescent="0.25"/>
    <row r="641" s="94" customFormat="1" x14ac:dyDescent="0.25"/>
    <row r="642" s="94" customFormat="1" x14ac:dyDescent="0.25"/>
    <row r="643" s="94" customFormat="1" x14ac:dyDescent="0.25"/>
    <row r="644" s="94" customFormat="1" x14ac:dyDescent="0.25"/>
    <row r="645" s="94" customFormat="1" x14ac:dyDescent="0.25"/>
    <row r="646" s="94" customFormat="1" x14ac:dyDescent="0.25"/>
    <row r="647" s="94" customFormat="1" x14ac:dyDescent="0.25"/>
    <row r="648" s="94" customFormat="1" x14ac:dyDescent="0.25"/>
    <row r="649" s="94" customFormat="1" x14ac:dyDescent="0.25"/>
    <row r="650" s="94" customFormat="1" x14ac:dyDescent="0.25"/>
    <row r="651" s="94" customFormat="1" x14ac:dyDescent="0.25"/>
    <row r="652" s="94" customFormat="1" x14ac:dyDescent="0.25"/>
    <row r="653" s="94" customFormat="1" x14ac:dyDescent="0.25"/>
    <row r="654" s="94" customFormat="1" x14ac:dyDescent="0.25"/>
    <row r="655" s="94" customFormat="1" x14ac:dyDescent="0.25"/>
    <row r="656" s="94" customFormat="1" x14ac:dyDescent="0.25"/>
    <row r="657" s="94" customFormat="1" x14ac:dyDescent="0.25"/>
    <row r="658" s="94" customFormat="1" x14ac:dyDescent="0.25"/>
    <row r="659" s="94" customFormat="1" x14ac:dyDescent="0.25"/>
    <row r="660" s="94" customFormat="1" x14ac:dyDescent="0.25"/>
    <row r="661" s="94" customFormat="1" x14ac:dyDescent="0.25"/>
    <row r="662" s="94" customFormat="1" x14ac:dyDescent="0.25"/>
    <row r="663" s="94" customFormat="1" x14ac:dyDescent="0.25"/>
    <row r="664" s="94" customFormat="1" x14ac:dyDescent="0.25"/>
    <row r="665" s="94" customFormat="1" x14ac:dyDescent="0.25"/>
    <row r="666" s="94" customFormat="1" x14ac:dyDescent="0.25"/>
    <row r="667" s="94" customFormat="1" x14ac:dyDescent="0.25"/>
    <row r="668" s="94" customFormat="1" x14ac:dyDescent="0.25"/>
    <row r="669" s="94" customFormat="1" x14ac:dyDescent="0.25"/>
    <row r="670" s="94" customFormat="1" x14ac:dyDescent="0.25"/>
    <row r="671" s="94" customFormat="1" x14ac:dyDescent="0.25"/>
    <row r="672" s="94" customFormat="1" x14ac:dyDescent="0.25"/>
    <row r="673" s="94" customFormat="1" x14ac:dyDescent="0.25"/>
    <row r="674" s="94" customFormat="1" x14ac:dyDescent="0.25"/>
    <row r="675" s="94" customFormat="1" x14ac:dyDescent="0.25"/>
    <row r="676" s="94" customFormat="1" x14ac:dyDescent="0.25"/>
    <row r="677" s="94" customFormat="1" x14ac:dyDescent="0.25"/>
    <row r="678" s="94" customFormat="1" x14ac:dyDescent="0.25"/>
    <row r="679" s="94" customFormat="1" x14ac:dyDescent="0.25"/>
    <row r="680" s="94" customFormat="1" x14ac:dyDescent="0.25"/>
    <row r="681" s="94" customFormat="1" x14ac:dyDescent="0.25"/>
    <row r="682" s="94" customFormat="1" x14ac:dyDescent="0.25"/>
    <row r="683" s="94" customFormat="1" x14ac:dyDescent="0.25"/>
    <row r="684" s="94" customFormat="1" x14ac:dyDescent="0.25"/>
    <row r="685" s="94" customFormat="1" x14ac:dyDescent="0.25"/>
    <row r="686" s="94" customFormat="1" x14ac:dyDescent="0.25"/>
    <row r="687" s="94" customFormat="1" x14ac:dyDescent="0.25"/>
    <row r="688" s="94" customFormat="1" x14ac:dyDescent="0.25"/>
    <row r="689" s="94" customFormat="1" x14ac:dyDescent="0.25"/>
    <row r="690" s="94" customFormat="1" x14ac:dyDescent="0.25"/>
    <row r="691" s="94" customFormat="1" x14ac:dyDescent="0.25"/>
    <row r="692" s="94" customFormat="1" x14ac:dyDescent="0.25"/>
    <row r="693" s="94" customFormat="1" x14ac:dyDescent="0.25"/>
    <row r="694" s="94" customFormat="1" x14ac:dyDescent="0.25"/>
    <row r="695" s="94" customFormat="1" x14ac:dyDescent="0.25"/>
    <row r="696" s="94" customFormat="1" x14ac:dyDescent="0.25"/>
    <row r="697" s="94" customFormat="1" x14ac:dyDescent="0.25"/>
    <row r="698" s="94" customFormat="1" x14ac:dyDescent="0.25"/>
    <row r="699" s="94" customFormat="1" x14ac:dyDescent="0.25"/>
    <row r="700" s="94" customFormat="1" x14ac:dyDescent="0.25"/>
    <row r="701" s="94" customFormat="1" x14ac:dyDescent="0.25"/>
    <row r="702" s="94" customFormat="1" x14ac:dyDescent="0.25"/>
    <row r="703" s="94" customFormat="1" x14ac:dyDescent="0.25"/>
    <row r="704" s="94" customFormat="1" x14ac:dyDescent="0.25"/>
    <row r="705" s="94" customFormat="1" x14ac:dyDescent="0.25"/>
    <row r="706" s="94" customFormat="1" x14ac:dyDescent="0.25"/>
    <row r="707" s="94" customFormat="1" x14ac:dyDescent="0.25"/>
    <row r="708" s="94" customFormat="1" x14ac:dyDescent="0.25"/>
    <row r="709" s="94" customFormat="1" x14ac:dyDescent="0.25"/>
    <row r="710" s="94" customFormat="1" x14ac:dyDescent="0.25"/>
    <row r="711" s="94" customFormat="1" x14ac:dyDescent="0.25"/>
    <row r="712" s="94" customFormat="1" x14ac:dyDescent="0.25"/>
    <row r="713" s="94" customFormat="1" x14ac:dyDescent="0.25"/>
    <row r="714" s="94" customFormat="1" x14ac:dyDescent="0.25"/>
    <row r="715" s="94" customFormat="1" x14ac:dyDescent="0.25"/>
    <row r="716" s="94" customFormat="1" x14ac:dyDescent="0.25"/>
    <row r="717" s="94" customFormat="1" x14ac:dyDescent="0.25"/>
    <row r="718" s="94" customFormat="1" x14ac:dyDescent="0.25"/>
    <row r="719" s="94" customFormat="1" x14ac:dyDescent="0.25"/>
    <row r="720" s="94" customFormat="1" x14ac:dyDescent="0.25"/>
    <row r="721" s="94" customFormat="1" x14ac:dyDescent="0.25"/>
    <row r="722" s="94" customFormat="1" x14ac:dyDescent="0.25"/>
    <row r="723" s="94" customFormat="1" x14ac:dyDescent="0.25"/>
    <row r="724" s="94" customFormat="1" x14ac:dyDescent="0.25"/>
    <row r="725" s="94" customFormat="1" x14ac:dyDescent="0.25"/>
    <row r="726" s="94" customFormat="1" x14ac:dyDescent="0.25"/>
    <row r="727" s="94" customFormat="1" x14ac:dyDescent="0.25"/>
    <row r="728" s="94" customFormat="1" x14ac:dyDescent="0.25"/>
    <row r="729" s="94" customFormat="1" x14ac:dyDescent="0.25"/>
    <row r="730" s="94" customFormat="1" x14ac:dyDescent="0.25"/>
    <row r="731" s="94" customFormat="1" x14ac:dyDescent="0.25"/>
    <row r="732" s="94" customFormat="1" x14ac:dyDescent="0.25"/>
    <row r="733" s="94" customFormat="1" x14ac:dyDescent="0.25"/>
    <row r="734" s="94" customFormat="1" x14ac:dyDescent="0.25"/>
    <row r="735" s="94" customFormat="1" x14ac:dyDescent="0.25"/>
    <row r="736" s="94" customFormat="1" x14ac:dyDescent="0.25"/>
    <row r="737" s="94" customFormat="1" x14ac:dyDescent="0.25"/>
    <row r="738" s="94" customFormat="1" x14ac:dyDescent="0.25"/>
    <row r="739" s="94" customFormat="1" x14ac:dyDescent="0.25"/>
    <row r="740" s="94" customFormat="1" x14ac:dyDescent="0.25"/>
    <row r="741" s="94" customFormat="1" x14ac:dyDescent="0.25"/>
    <row r="742" s="94" customFormat="1" x14ac:dyDescent="0.25"/>
    <row r="743" s="94" customFormat="1" x14ac:dyDescent="0.25"/>
    <row r="744" s="94" customFormat="1" x14ac:dyDescent="0.25"/>
    <row r="745" s="94" customFormat="1" x14ac:dyDescent="0.25"/>
    <row r="746" s="94" customFormat="1" x14ac:dyDescent="0.25"/>
    <row r="747" s="94" customFormat="1" x14ac:dyDescent="0.25"/>
    <row r="748" s="94" customFormat="1" x14ac:dyDescent="0.25"/>
    <row r="749" s="94" customFormat="1" x14ac:dyDescent="0.25"/>
    <row r="750" s="94" customFormat="1" x14ac:dyDescent="0.25"/>
    <row r="751" s="94" customFormat="1" x14ac:dyDescent="0.25"/>
    <row r="752" s="94" customFormat="1" x14ac:dyDescent="0.25"/>
    <row r="753" s="94" customFormat="1" x14ac:dyDescent="0.25"/>
    <row r="754" s="94" customFormat="1" x14ac:dyDescent="0.25"/>
    <row r="755" s="94" customFormat="1" x14ac:dyDescent="0.25"/>
    <row r="756" s="94" customFormat="1" x14ac:dyDescent="0.25"/>
    <row r="757" s="94" customFormat="1" x14ac:dyDescent="0.25"/>
  </sheetData>
  <mergeCells count="1">
    <mergeCell ref="S1:T1"/>
  </mergeCells>
  <hyperlinks>
    <hyperlink ref="S1" location="'Table of Contents'!A1" display="'Table of Contents'!A1"/>
  </hyperlinks>
  <pageMargins left="0.7" right="0.7" top="0.75" bottom="0.75" header="0.3" footer="0.3"/>
  <pageSetup orientation="portrait" r:id="rId1"/>
  <drawing r:id="rId2"/>
  <extLst>
    <ext xmlns:x14="http://schemas.microsoft.com/office/spreadsheetml/2009/9/main" uri="{A8765BA9-456A-4dab-B4F3-ACF838C121DE}">
      <x14:slicerList>
        <x14:slicer r:id="rId3"/>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6 3 b c 9 c 0 0 - d 7 c 2 - 4 3 c e - 9 c e 4 - 0 c b 9 3 5 b 4 b b c b " > < C u s t o m C o n t e n t > < ! [ C D A T A [ < ? x m l   v e r s i o n = " 1 . 0 "   e n c o d i n g = " u t f - 1 6 " ? > < S e t t i n g s > < C a l c u l a t e d F i e l d s > < i t e m > < M e a s u r e N a m e > s u m T O T _ N < / M e a s u r e N a m e > < D i s p l a y N a m e > s u m T O T _ N < / D i s p l a y N a m e > < V i s i b l e > F a l s e < / V i s i b l e > < / i t e m > < i t e m > < M e a s u r e N a m e > s u m R e g i o n 1 < / M e a s u r e N a m e > < D i s p l a y N a m e > s u m R e g i o n 1 < / D i s p l a y N a m e > < V i s i b l e > F a l s e < / V i s i b l e > < / i t e m > < i t e m > < M e a s u r e N a m e > s u m R e g i o n 2 < / M e a s u r e N a m e > < D i s p l a y N a m e > s u m R e g i o n 2 < / D i s p l a y N a m e > < V i s i b l e > F a l s e < / V i s i b l e > < / i t e m > < i t e m > < M e a s u r e N a m e > p _ r e g i o n 1 < / M e a s u r e N a m e > < D i s p l a y N a m e > p _ r e g i o n 1 < / D i s p l a y N a m e > < V i s i b l e > F a l s e < / V i s i b l e > < / i t e m > < i t e m > < M e a s u r e N a m e > s u m P e t e r 1 < / M e a s u r e N a m e > < D i s p l a y N a m e > s u m P e t e r 1 < / D i s p l a y N a m e > < V i s i b l e > F a l s e < / V i s i b l e > < / i t e m > < i t e m > < M e a s u r e N a m e > p _ p e t e r 1 < / M e a s u r e N a m e > < D i s p l a y N a m e > p _ p e t e r 1 < / D i s p l a y N a m e > < V i s i b l e > F a l s e < / V i s i b l e > < / i t e m > < i t e m > < M e a s u r e N a m e > s u m H a l i b 1 < / M e a s u r e N a m e > < D i s p l a y N a m e > s u m H a l i b 1 < / D i s p l a y N a m e > < V i s i b l e > F a l s e < / V i s i b l e > < / i t e m > < i t e m > < M e a s u r e N a m e > s u m L i n d 1 < / M e a s u r e N a m e > < D i s p l a y N a m e > s u m L i n d 1 < / D i s p l a y N a m e > < V i s i b l e > F a l s e < / V i s i b l e > < / i t e m > < i t e m > < M e a s u r e N a m e > s u m C o b 1 < / M e a s u r e N a m e > < D i s p l a y N a m e > s u m C o b 1 < / D i s p l a y N a m e > < V i s i b l e > F a l s e < / V i s i b l e > < / i t e m > < i t e m > < M e a s u r e N a m e > p _ H a l i b 1 < / M e a s u r e N a m e > < D i s p l a y N a m e > p _ H a l i b 1 < / D i s p l a y N a m e > < V i s i b l e > F a l s e < / V i s i b l e > < / i t e m > < i t e m > < M e a s u r e N a m e > p _ L i n d 1 < / M e a s u r e N a m e > < D i s p l a y N a m e > p _ L i n d 1 < / D i s p l a y N a m e > < V i s i b l e > F a l s e < / V i s i b l e > < / i t e m > < i t e m > < M e a s u r e N a m e > p _ C o b 1 < / M e a s u r e N a m e > < D i s p l a y N a m e > p _ C o b 1 < / D i s p l a y N a m e > < V i s i b l e > F a l s e < / V i s i b l e > < / i t e m > < i t e m > < M e a s u r e N a m e > p _ r e g i o n 2 < / M e a s u r e N a m e > < D i s p l a y N a m e > p _ r e g i o n 2 < / D i s p l a y N a m e > < V i s i b l e > F a l s e < / V i s i b l e > < / i t e m > < i t e m > < M e a s u r e N a m e > s u m G T A 1 < / M e a s u r e N a m e > < D i s p l a y N a m e > s u m G T A 1 < / D i s p l a y N a m e > < V i s i b l e > F a l s e < / V i s i b l e > < / i t e m > < i t e m > < M e a s u r e N a m e > p _ G T A 1 < / M e a s u r e N a m e > < D i s p l a y N a m e > p _ G T A 1 < / D i s p l a y N a m e > < V i s i b l e > F a l s e < / V i s i b l e > < / i t e m > < / C a l c u l a t e d F i e l d s > < S A H o s t H a s h > 0 < / S A H o s t H a s h > < G e m i n i F i e l d L i s t V i s i b l e > T r u e < / G e m i n i F i e l d L i s t V i s i b l e > < / S e t t i n g s > ] ] > < / C u s t o m C o n t e n t > < / G e m i n i > 
</file>

<file path=customXml/item10.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a g 2 _ s s f c & 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 i : t y p e = " S a n d b o x E d i t o r M e a s u r e G r i d K e y " & g t ; & l t ; T a b l e N a m e & g t ; a g 2 _ s s f c & l t ; / T a b l e N a m e & g t ; & l t ; / K e y & g t ; & l t ; M a i n t a i n e r 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 r e a d o n l y & l t ; / K e y & g t ; & l t ; / D i a g r a m O b j e c t K e y & g t ; & l t ; D i a g r a m O b j e c t K e y & g t ; & l t ; K e y & g t ; M e a s u r e s \ S u m   o f   r e g i o n _ 1 & l t ; / K e y & g t ; & l t ; / D i a g r a m O b j e c t K e y & g t ; & l t ; D i a g r a m O b j e c t K e y & g t ; & l t ; K e y & g t ; M e a s u r e s \ S u m   o f   r e g i o n _ 1 \ T a g I n f o \ F o r m u l a & l t ; / K e y & g t ; & l t ; / D i a g r a m O b j e c t K e y & g t ; & l t ; D i a g r a m O b j e c t K e y & g t ; & l t ; K e y & g t ; M e a s u r e s \ S u m   o f   r e g i o n _ 1 \ T a g I n f o \ V a l u e & l t ; / K e y & g t ; & l t ; / D i a g r a m O b j e c t K e y & g t ; & l t ; D i a g r a m O b j e c t K e y & g t ; & l t ; K e y & g t ; M e a s u r e s \ S u m   o f   r e g i o n _ 2 & l t ; / K e y & g t ; & l t ; / D i a g r a m O b j e c t K e y & g t ; & l t ; D i a g r a m O b j e c t K e y & g t ; & l t ; K e y & g t ; M e a s u r e s \ S u m   o f   r e g i o n _ 2 \ T a g I n f o \ F o r m u l a & l t ; / K e y & g t ; & l t ; / D i a g r a m O b j e c t K e y & g t ; & l t ; D i a g r a m O b j e c t K e y & g t ; & l t ; K e y & g t ; M e a s u r e s \ S u m   o f   r e g i o n _ 2 \ T a g I n f o \ V a l u e & l t ; / K e y & g t ; & l t ; / D i a g r a m O b j e c t K e y & g t ; & l t ; D i a g r a m O b j e c t K e y & g t ; & l t ; K e y & g t ; M e a s u r e s \ S u m   o f   p e t e r _ 1 & l t ; / K e y & g t ; & l t ; / D i a g r a m O b j e c t K e y & g t ; & l t ; D i a g r a m O b j e c t K e y & g t ; & l t ; K e y & g t ; M e a s u r e s \ S u m   o f   p e t e r _ 1 \ T a g I n f o \ F o r m u l a & l t ; / K e y & g t ; & l t ; / D i a g r a m O b j e c t K e y & g t ; & l t ; D i a g r a m O b j e c t K e y & g t ; & l t ; K e y & g t ; M e a s u r e s \ S u m   o f   p e t e r _ 1 \ T a g I n f o \ V a l u e & l t ; / K e y & g t ; & l t ; / D i a g r a m O b j e c t K e y & g t ; & l t ; D i a g r a m O b j e c t K e y & g t ; & l t ; K e y & g t ; M e a s u r e s \ S u m   o f   p e t e r _ 2 & l t ; / K e y & g t ; & l t ; / D i a g r a m O b j e c t K e y & g t ; & l t ; D i a g r a m O b j e c t K e y & g t ; & l t ; K e y & g t ; M e a s u r e s \ S u m   o f   p e t e r _ 2 \ T a g I n f o \ F o r m u l a & l t ; / K e y & g t ; & l t ; / D i a g r a m O b j e c t K e y & g t ; & l t ; D i a g r a m O b j e c t K e y & g t ; & l t ; K e y & g t ; M e a s u r e s \ S u m   o f   p e t e r _ 2 \ T a g I n f o \ V a l u e & l t ; / K e y & g t ; & l t ; / D i a g r a m O b j e c t K e y & g t ; & l t ; D i a g r a m O b j e c t K e y & g t ; & l t ; K e y & g t ; M e a s u r e s \ S u m   o f   l i n d _ 1 & l t ; / K e y & g t ; & l t ; / D i a g r a m O b j e c t K e y & g t ; & l t ; D i a g r a m O b j e c t K e y & g t ; & l t ; K e y & g t ; M e a s u r e s \ S u m   o f   l i n d _ 1 \ T a g I n f o \ F o r m u l a & l t ; / K e y & g t ; & l t ; / D i a g r a m O b j e c t K e y & g t ; & l t ; D i a g r a m O b j e c t K e y & g t ; & l t ; K e y & g t ; M e a s u r e s \ S u m   o f   l i n d _ 1 \ T a g I n f o \ V a l u e & l t ; / K e y & g t ; & l t ; / D i a g r a m O b j e c t K e y & g t ; & l t ; D i a g r a m O b j e c t K e y & g t ; & l t ; K e y & g t ; M e a s u r e s \ S u m   o f   h a l i b _ 1 & l t ; / K e y & g t ; & l t ; / D i a g r a m O b j e c t K e y & g t ; & l t ; D i a g r a m O b j e c t K e y & g t ; & l t ; K e y & g t ; M e a s u r e s \ S u m   o f   h a l i b _ 1 \ T a g I n f o \ F o r m u l a & l t ; / K e y & g t ; & l t ; / D i a g r a m O b j e c t K e y & g t ; & l t ; D i a g r a m O b j e c t K e y & g t ; & l t ; K e y & g t ; M e a s u r e s \ S u m   o f   h a l i b _ 1 \ T a g I n f o \ V a l u e & l t ; / K e y & g t ; & l t ; / D i a g r a m O b j e c t K e y & g t ; & l t ; D i a g r a m O b j e c t K e y & g t ; & l t ; K e y & g t ; M e a s u r e s \ S u m   o f   c o b _ 1 & l t ; / K e y & g t ; & l t ; / D i a g r a m O b j e c t K e y & g t ; & l t ; D i a g r a m O b j e c t K e y & g t ; & l t ; K e y & g t ; M e a s u r e s \ S u m   o f   c o b _ 1 \ T a g I n f o \ F o r m u l a & l t ; / K e y & g t ; & l t ; / D i a g r a m O b j e c t K e y & g t ; & l t ; D i a g r a m O b j e c t K e y & g t ; & l t ; K e y & g t ; M e a s u r e s \ S u m   o f   c o b _ 1 \ T a g I n f o \ V a l u e & l t ; / K e y & g t ; & l t ; / D i a g r a m O b j e c t K e y & g t ; & l t ; D i a g r a m O b j e c t K e y & g t ; & l t ; K e y & g t ; M e a s u r e s \ S u m   o f   g t a _ 1 & l t ; / K e y & g t ; & l t ; / D i a g r a m O b j e c t K e y & g t ; & l t ; D i a g r a m O b j e c t K e y & g t ; & l t ; K e y & g t ; M e a s u r e s \ S u m   o f   g t a _ 1 \ T a g I n f o \ F o r m u l a & l t ; / K e y & g t ; & l t ; / D i a g r a m O b j e c t K e y & g t ; & l t ; D i a g r a m O b j e c t K e y & g t ; & l t ; K e y & g t ; M e a s u r e s \ S u m   o f   g t a _ 1 \ T a g I n f o \ V a l u e & l t ; / K e y & g t ; & l t ; / D i a g r a m O b j e c t K e y & g t ; & l t ; D i a g r a m O b j e c t K e y & g t ; & l t ; K e y & g t ; M e a s u r e s \ C o u n t   o f   Y e a r & l t ; / K e y & g t ; & l t ; / D i a g r a m O b j e c t K e y & g t ; & l t ; D i a g r a m O b j e c t K e y & g t ; & l t ; K e y & g t ; M e a s u r e s \ C o u n t   o f   Y e a r \ T a g I n f o \ F o r m u l a & l t ; / K e y & g t ; & l t ; / D i a g r a m O b j e c t K e y & g t ; & l t ; D i a g r a m O b j e c t K e y & g t ; & l t ; K e y & g t ; M e a s u r e s \ C o u n t   o f   Y e a r \ T a g I n f o \ V a l u e & l t ; / K e y & g t ; & l t ; / D i a g r a m O b j e c t K e y & g t ; & l t ; D i a g r a m O b j e c t K e y & g t ; & l t ; K e y & g t ; M e a s u r e s \ s u m T O T _ N & l t ; / K e y & g t ; & l t ; / D i a g r a m O b j e c t K e y & g t ; & l t ; D i a g r a m O b j e c t K e y & g t ; & l t ; K e y & g t ; M e a s u r e s \ s u m T O T _ N \ T a g I n f o \ F o r m u l a & l t ; / K e y & g t ; & l t ; / D i a g r a m O b j e c t K e y & g t ; & l t ; D i a g r a m O b j e c t K e y & g t ; & l t ; K e y & g t ; M e a s u r e s \ s u m T O T _ N \ T a g I n f o \ V a l u e & l t ; / K e y & g t ; & l t ; / D i a g r a m O b j e c t K e y & g t ; & l t ; D i a g r a m O b j e c t K e y & g t ; & l t ; K e y & g t ; M e a s u r e s \ s u m R e g i o n 1 & l t ; / K e y & g t ; & l t ; / D i a g r a m O b j e c t K e y & g t ; & l t ; D i a g r a m O b j e c t K e y & g t ; & l t ; K e y & g t ; M e a s u r e s \ s u m R e g i o n 1 \ T a g I n f o \ F o r m u l a & l t ; / K e y & g t ; & l t ; / D i a g r a m O b j e c t K e y & g t ; & l t ; D i a g r a m O b j e c t K e y & g t ; & l t ; K e y & g t ; M e a s u r e s \ s u m R e g i o n 1 \ T a g I n f o \ V a l u e & l t ; / K e y & g t ; & l t ; / D i a g r a m O b j e c t K e y & g t ; & l t ; D i a g r a m O b j e c t K e y & g t ; & l t ; K e y & g t ; M e a s u r e s \ s u m R e g i o n 2 & l t ; / K e y & g t ; & l t ; / D i a g r a m O b j e c t K e y & g t ; & l t ; D i a g r a m O b j e c t K e y & g t ; & l t ; K e y & g t ; M e a s u r e s \ s u m R e g i o n 2 \ T a g I n f o \ F o r m u l a & l t ; / K e y & g t ; & l t ; / D i a g r a m O b j e c t K e y & g t ; & l t ; D i a g r a m O b j e c t K e y & g t ; & l t ; K e y & g t ; M e a s u r e s \ s u m R e g i o n 2 \ T a g I n f o \ V a l u e & l t ; / K e y & g t ; & l t ; / D i a g r a m O b j e c t K e y & g t ; & l t ; D i a g r a m O b j e c t K e y & g t ; & l t ; K e y & g t ; M e a s u r e s \ p _ r e g i o n 1 & l t ; / K e y & g t ; & l t ; / D i a g r a m O b j e c t K e y & g t ; & l t ; D i a g r a m O b j e c t K e y & g t ; & l t ; K e y & g t ; M e a s u r e s \ p _ r e g i o n 1 \ T a g I n f o \ F o r m u l a & l t ; / K e y & g t ; & l t ; / D i a g r a m O b j e c t K e y & g t ; & l t ; D i a g r a m O b j e c t K e y & g t ; & l t ; K e y & g t ; M e a s u r e s \ p _ r e g i o n 1 \ T a g I n f o \ V a l u e & l t ; / K e y & g t ; & l t ; / D i a g r a m O b j e c t K e y & g t ; & l t ; D i a g r a m O b j e c t K e y & g t ; & l t ; K e y & g t ; M e a s u r e s \ s u m P e t e r 1 & l t ; / K e y & g t ; & l t ; / D i a g r a m O b j e c t K e y & g t ; & l t ; D i a g r a m O b j e c t K e y & g t ; & l t ; K e y & g t ; M e a s u r e s \ s u m P e t e r 1 \ T a g I n f o \ F o r m u l a & l t ; / K e y & g t ; & l t ; / D i a g r a m O b j e c t K e y & g t ; & l t ; D i a g r a m O b j e c t K e y & g t ; & l t ; K e y & g t ; M e a s u r e s \ s u m P e t e r 1 \ T a g I n f o \ V a l u e & l t ; / K e y & g t ; & l t ; / D i a g r a m O b j e c t K e y & g t ; & l t ; D i a g r a m O b j e c t K e y & g t ; & l t ; K e y & g t ; M e a s u r e s \ p _ p e t e r 1 & l t ; / K e y & g t ; & l t ; / D i a g r a m O b j e c t K e y & g t ; & l t ; D i a g r a m O b j e c t K e y & g t ; & l t ; K e y & g t ; M e a s u r e s \ p _ p e t e r 1 \ T a g I n f o \ F o r m u l a & l t ; / K e y & g t ; & l t ; / D i a g r a m O b j e c t K e y & g t ; & l t ; D i a g r a m O b j e c t K e y & g t ; & l t ; K e y & g t ; M e a s u r e s \ p _ p e t e r 1 \ T a g I n f o \ V a l u e & l t ; / K e y & g t ; & l t ; / D i a g r a m O b j e c t K e y & g t ; & l t ; D i a g r a m O b j e c t K e y & g t ; & l t ; K e y & g t ; M e a s u r e s \ s u m H a l i b 1 & l t ; / K e y & g t ; & l t ; / D i a g r a m O b j e c t K e y & g t ; & l t ; D i a g r a m O b j e c t K e y & g t ; & l t ; K e y & g t ; M e a s u r e s \ s u m H a l i b 1 \ T a g I n f o \ F o r m u l a & l t ; / K e y & g t ; & l t ; / D i a g r a m O b j e c t K e y & g t ; & l t ; D i a g r a m O b j e c t K e y & g t ; & l t ; K e y & g t ; M e a s u r e s \ s u m H a l i b 1 \ T a g I n f o \ V a l u e & l t ; / K e y & g t ; & l t ; / D i a g r a m O b j e c t K e y & g t ; & l t ; D i a g r a m O b j e c t K e y & g t ; & l t ; K e y & g t ; M e a s u r e s \ s u m L i n d 1 & l t ; / K e y & g t ; & l t ; / D i a g r a m O b j e c t K e y & g t ; & l t ; D i a g r a m O b j e c t K e y & g t ; & l t ; K e y & g t ; M e a s u r e s \ s u m L i n d 1 \ T a g I n f o \ F o r m u l a & l t ; / K e y & g t ; & l t ; / D i a g r a m O b j e c t K e y & g t ; & l t ; D i a g r a m O b j e c t K e y & g t ; & l t ; K e y & g t ; M e a s u r e s \ s u m L i n d 1 \ T a g I n f o \ V a l u e & l t ; / K e y & g t ; & l t ; / D i a g r a m O b j e c t K e y & g t ; & l t ; D i a g r a m O b j e c t K e y & g t ; & l t ; K e y & g t ; M e a s u r e s \ s u m C o b 1 & l t ; / K e y & g t ; & l t ; / D i a g r a m O b j e c t K e y & g t ; & l t ; D i a g r a m O b j e c t K e y & g t ; & l t ; K e y & g t ; M e a s u r e s \ s u m C o b 1 \ T a g I n f o \ F o r m u l a & l t ; / K e y & g t ; & l t ; / D i a g r a m O b j e c t K e y & g t ; & l t ; D i a g r a m O b j e c t K e y & g t ; & l t ; K e y & g t ; M e a s u r e s \ s u m C o b 1 \ T a g I n f o \ V a l u e & l t ; / K e y & g t ; & l t ; / D i a g r a m O b j e c t K e y & g t ; & l t ; D i a g r a m O b j e c t K e y & g t ; & l t ; K e y & g t ; M e a s u r e s \ p _ H a l i b 1 & l t ; / K e y & g t ; & l t ; / D i a g r a m O b j e c t K e y & g t ; & l t ; D i a g r a m O b j e c t K e y & g t ; & l t ; K e y & g t ; M e a s u r e s \ p _ H a l i b 1 \ T a g I n f o \ F o r m u l a & l t ; / K e y & g t ; & l t ; / D i a g r a m O b j e c t K e y & g t ; & l t ; D i a g r a m O b j e c t K e y & g t ; & l t ; K e y & g t ; M e a s u r e s \ p _ H a l i b 1 \ T a g I n f o \ V a l u e & l t ; / K e y & g t ; & l t ; / D i a g r a m O b j e c t K e y & g t ; & l t ; D i a g r a m O b j e c t K e y & g t ; & l t ; K e y & g t ; M e a s u r e s \ p _ L i n d 1 & l t ; / K e y & g t ; & l t ; / D i a g r a m O b j e c t K e y & g t ; & l t ; D i a g r a m O b j e c t K e y & g t ; & l t ; K e y & g t ; M e a s u r e s \ p _ L i n d 1 \ T a g I n f o \ F o r m u l a & l t ; / K e y & g t ; & l t ; / D i a g r a m O b j e c t K e y & g t ; & l t ; D i a g r a m O b j e c t K e y & g t ; & l t ; K e y & g t ; M e a s u r e s \ p _ L i n d 1 \ T a g I n f o \ V a l u e & l t ; / K e y & g t ; & l t ; / D i a g r a m O b j e c t K e y & g t ; & l t ; D i a g r a m O b j e c t K e y & g t ; & l t ; K e y & g t ; M e a s u r e s \ p _ C o b 1 & l t ; / K e y & g t ; & l t ; / D i a g r a m O b j e c t K e y & g t ; & l t ; D i a g r a m O b j e c t K e y & g t ; & l t ; K e y & g t ; M e a s u r e s \ p _ C o b 1 \ T a g I n f o \ F o r m u l a & l t ; / K e y & g t ; & l t ; / D i a g r a m O b j e c t K e y & g t ; & l t ; D i a g r a m O b j e c t K e y & g t ; & l t ; K e y & g t ; M e a s u r e s \ p _ C o b 1 \ T a g I n f o \ V a l u e & l t ; / K e y & g t ; & l t ; / D i a g r a m O b j e c t K e y & g t ; & l t ; D i a g r a m O b j e c t K e y & g t ; & l t ; K e y & g t ; M e a s u r e s \ p _ r e g i o n 2 & l t ; / K e y & g t ; & l t ; / D i a g r a m O b j e c t K e y & g t ; & l t ; D i a g r a m O b j e c t K e y & g t ; & l t ; K e y & g t ; M e a s u r e s \ p _ r e g i o n 2 \ T a g I n f o \ F o r m u l a & l t ; / K e y & g t ; & l t ; / D i a g r a m O b j e c t K e y & g t ; & l t ; D i a g r a m O b j e c t K e y & g t ; & l t ; K e y & g t ; M e a s u r e s \ p _ r e g i o n 2 \ T a g I n f o \ V a l u e & l t ; / K e y & g t ; & l t ; / D i a g r a m O b j e c t K e y & g t ; & l t ; D i a g r a m O b j e c t K e y & g t ; & l t ; K e y & g t ; M e a s u r e s \ s u m G T A 1 & l t ; / K e y & g t ; & l t ; / D i a g r a m O b j e c t K e y & g t ; & l t ; D i a g r a m O b j e c t K e y & g t ; & l t ; K e y & g t ; M e a s u r e s \ s u m G T A 1 \ T a g I n f o \ F o r m u l a & l t ; / K e y & g t ; & l t ; / D i a g r a m O b j e c t K e y & g t ; & l t ; D i a g r a m O b j e c t K e y & g t ; & l t ; K e y & g t ; M e a s u r e s \ s u m G T A 1 \ T a g I n f o \ V a l u e & l t ; / K e y & g t ; & l t ; / D i a g r a m O b j e c t K e y & g t ; & l t ; D i a g r a m O b j e c t K e y & g t ; & l t ; K e y & g t ; M e a s u r e s \ p _ G T A 1 & l t ; / K e y & g t ; & l t ; / D i a g r a m O b j e c t K e y & g t ; & l t ; D i a g r a m O b j e c t K e y & g t ; & l t ; K e y & g t ; M e a s u r e s \ p _ G T A 1 \ T a g I n f o \ F o r m u l a & l t ; / K e y & g t ; & l t ; / D i a g r a m O b j e c t K e y & g t ; & l t ; D i a g r a m O b j e c t K e y & g t ; & l t ; K e y & g t ; M e a s u r e s \ p _ G T A 1 \ T a g I n f o \ V a l u e & l t ; / K e y & g t ; & l t ; / D i a g r a m O b j e c t K e y & g t ; & l t ; D i a g r a m O b j e c t K e y & g t ; & l t ; K e y & g t ; C o l u m n s \ t e r m & l t ; / K e y & g t ; & l t ; / D i a g r a m O b j e c t K e y & g t ; & l t ; D i a g r a m O b j e c t K e y & g t ; & l t ; K e y & g t ; C o l u m n s \ E F F _ F R O M & l t ; / K e y & g t ; & l t ; / D i a g r a m O b j e c t K e y & g t ; & l t ; D i a g r a m O b j e c t K e y & g t ; & l t ; K e y & g t ; C o l u m n s \ t e r m d a t e & l t ; / K e y & g t ; & l t ; / D i a g r a m O b j e c t K e y & g t ; & l t ; D i a g r a m O b j e c t K e y & g t ; & l t ; K e y & g t ; C o l u m n s \ s e m e s t e r & l t ; / K e y & g t ; & l t ; / D i a g r a m O b j e c t K e y & g t ; & l t ; D i a g r a m O b j e c t K e y & g t ; & l t ; K e y & g t ; C o l u m n s \ Y e a r & l t ; / K e y & g t ; & l t ; / D i a g r a m O b j e c t K e y & g t ; & l t ; D i a g r a m O b j e c t K e y & g t ; & l t ; K e y & g t ; C o l u m n s \ A D D _ T Y P E & l t ; / K e y & g t ; & l t ; / D i a g r a m O b j e c t K e y & g t ; & l t ; D i a g r a m O b j e c t K e y & g t ; & l t ; K e y & g t ; C o l u m n s \ C I T Y & l t ; / K e y & g t ; & l t ; / D i a g r a m O b j e c t K e y & g t ; & l t ; D i a g r a m O b j e c t K e y & g t ; & l t ; K e y & g t ; C o l u m n s \ S T A T E & l t ; / K e y & g t ; & l t ; / D i a g r a m O b j e c t K e y & g t ; & l t ; D i a g r a m O b j e c t K e y & g t ; & l t ; K e y & g t ; C o l u m n s \ C O U N T R Y & l t ; / K e y & g t ; & l t ; / D i a g r a m O b j e c t K e y & g t ; & l t ; D i a g r a m O b j e c t K e y & g t ; & l t ; K e y & g t ; C o l u m n s \ P O S T A L & l t ; / K e y & g t ; & l t ; / D i a g r a m O b j e c t K e y & g t ; & l t ; D i a g r a m O b j e c t K e y & g t ; & l t ; K e y & g t ; C o l u m n s \ A C A D _ P R O G & l t ; / K e y & g t ; & l t ; / D i a g r a m O b j e c t K e y & g t ; & l t ; D i a g r a m O b j e c t K e y & g t ; & l t ; K e y & g t ; C o l u m n s \ D E S C R & l t ; / K e y & g t ; & l t ; / D i a g r a m O b j e c t K e y & g t ; & l t ; D i a g r a m O b j e c t K e y & g t ; & l t ; K e y & g t ; C o l u m n s \ C a m p u s & l t ; / K e y & g t ; & l t ; / D i a g r a m O b j e c t K e y & g t ; & l t ; D i a g r a m O b j e c t K e y & g t ; & l t ; K e y & g t ; C o l u m n s \ G r o u p & l t ; / K e y & g t ; & l t ; / D i a g r a m O b j e c t K e y & g t ; & l t ; D i a g r a m O b j e c t K e y & g t ; & l t ; K e y & g t ; C o l u m n s \ m i n d a t e & l t ; / K e y & g t ; & l t ; / D i a g r a m O b j e c t K e y & g t ; & l t ; D i a g r a m O b j e c t K e y & g t ; & l t ; K e y & g t ; C o l u m n s \ m a x d a t e & l t ; / K e y & g t ; & l t ; / D i a g r a m O b j e c t K e y & g t ; & l t ; D i a g r a m O b j e c t K e y & g t ; & l t ; K e y & g t ; C o l u m n s \ d i f f & l t ; / K e y & g t ; & l t ; / D i a g r a m O b j e c t K e y & g t ; & l t ; D i a g r a m O b j e c t K e y & g t ; & l t ; K e y & g t ; C o l u m n s \ f s a & l t ; / K e y & g t ; & l t ; / D i a g r a m O b j e c t K e y & g t ; & l t ; D i a g r a m O b j e c t K e y & g t ; & l t ; K e y & g t ; C o l u m n s \ R E G I O N & l t ; / K e y & g t ; & l t ; / D i a g r a m O b j e c t K e y & g t ; & l t ; D i a g r a m O b j e c t K e y & g t ; & l t ; K e y & g t ; C o l u m n s \ f & l t ; / K e y & g t ; & l t ; / D i a g r a m O b j e c t K e y & g t ; & l t ; D i a g r a m O b j e c t K e y & g t ; & l t ; K e y & g t ; C o l u m n s \ P R O V & l t ; / K e y & g t ; & l t ; / D i a g r a m O b j e c t K e y & g t ; & l t ; D i a g r a m O b j e c t K e y & g t ; & l t ; K e y & g t ; C o l u m n s \ G T A & l t ; / K e y & g t ; & l t ; / D i a g r a m O b j e c t K e y & g t ; & l t ; D i a g r a m O b j e c t K e y & g t ; & l t ; K e y & g t ; C o l u m n s \ p e t e r & l t ; / K e y & g t ; & l t ; / D i a g r a m O b j e c t K e y & g t ; & l t ; D i a g r a m O b j e c t K e y & g t ; & l t ; K e y & g t ; C o l u m n s \ h a l i b & l t ; / K e y & g t ; & l t ; / D i a g r a m O b j e c t K e y & g t ; & l t ; D i a g r a m O b j e c t K e y & g t ; & l t ; K e y & g t ; C o l u m n s \ l i n d & l t ; / K e y & g t ; & l t ; / D i a g r a m O b j e c t K e y & g t ; & l t ; D i a g r a m O b j e c t K e y & g t ; & l t ; K e y & g t ; C o l u m n s \ c o b & l t ; / K e y & g t ; & l t ; / D i a g r a m O b j e c t K e y & g t ; & l t ; D i a g r a m O b j e c t K e y & g t ; & l t ; K e y & g t ; C o l u m n s \ r e g i o n _ 1 & l t ; / K e y & g t ; & l t ; / D i a g r a m O b j e c t K e y & g t ; & l t ; D i a g r a m O b j e c t K e y & g t ; & l t ; K e y & g t ; C o l u m n s \ r e g i o n _ 2 & l t ; / K e y & g t ; & l t ; / D i a g r a m O b j e c t K e y & g t ; & l t ; D i a g r a m O b j e c t K e y & g t ; & l t ; K e y & g t ; C o l u m n s \ p r o v _ 1 & l t ; / K e y & g t ; & l t ; / D i a g r a m O b j e c t K e y & g t ; & l t ; D i a g r a m O b j e c t K e y & g t ; & l t ; K e y & g t ; C o l u m n s \ p r o v _ 2 & l t ; / K e y & g t ; & l t ; / D i a g r a m O b j e c t K e y & g t ; & l t ; D i a g r a m O b j e c t K e y & g t ; & l t ; K e y & g t ; C o l u m n s \ g t a _ 1 & l t ; / K e y & g t ; & l t ; / D i a g r a m O b j e c t K e y & g t ; & l t ; D i a g r a m O b j e c t K e y & g t ; & l t ; K e y & g t ; C o l u m n s \ g t a _ 2 & l t ; / K e y & g t ; & l t ; / D i a g r a m O b j e c t K e y & g t ; & l t ; D i a g r a m O b j e c t K e y & g t ; & l t ; K e y & g t ; C o l u m n s \ p e t e r _ 1 & l t ; / K e y & g t ; & l t ; / D i a g r a m O b j e c t K e y & g t ; & l t ; D i a g r a m O b j e c t K e y & g t ; & l t ; K e y & g t ; C o l u m n s \ p e t e r _ 2 & l t ; / K e y & g t ; & l t ; / D i a g r a m O b j e c t K e y & g t ; & l t ; D i a g r a m O b j e c t K e y & g t ; & l t ; K e y & g t ; C o l u m n s \ h a l i b _ 1 & l t ; / K e y & g t ; & l t ; / D i a g r a m O b j e c t K e y & g t ; & l t ; D i a g r a m O b j e c t K e y & g t ; & l t ; K e y & g t ; C o l u m n s \ h a l i b _ 2 & l t ; / K e y & g t ; & l t ; / D i a g r a m O b j e c t K e y & g t ; & l t ; D i a g r a m O b j e c t K e y & g t ; & l t ; K e y & g t ; C o l u m n s \ l i n d _ 1 & l t ; / K e y & g t ; & l t ; / D i a g r a m O b j e c t K e y & g t ; & l t ; D i a g r a m O b j e c t K e y & g t ; & l t ; K e y & g t ; C o l u m n s \ l i n d _ 2 & l t ; / K e y & g t ; & l t ; / D i a g r a m O b j e c t K e y & g t ; & l t ; D i a g r a m O b j e c t K e y & g t ; & l t ; K e y & g t ; C o l u m n s \ c o b _ 1 & l t ; / K e y & g t ; & l t ; / D i a g r a m O b j e c t K e y & g t ; & l t ; D i a g r a m O b j e c t K e y & g t ; & l t ; K e y & g t ; C o l u m n s \ c o b _ 2 & l t ; / K e y & g t ; & l t ; / D i a g r a m O b j e c t K e y & g t ; & l t ; D i a g r a m O b j e c t K e y & g t ; & l t ; K e y & g t ; C o l u m n s \ t e r m d a t e   ( Y e a r ) & l t ; / K e y & g t ; & l t ; / D i a g r a m O b j e c t K e y & g t ; & l t ; D i a g r a m O b j e c t K e y & g t ; & l t ; K e y & g t ; C o l u m n s \ t e r m d a t e   ( Q u a r t e r ) & l t ; / K e y & g t ; & l t ; / D i a g r a m O b j e c t K e y & g t ; & l t ; D i a g r a m O b j e c t K e y & g t ; & l t ; K e y & g t ; C o l u m n s \ t e r m d a t e   ( M o n t h   I n d e x ) & l t ; / K e y & g t ; & l t ; / D i a g r a m O b j e c t K e y & g t ; & l t ; D i a g r a m O b j e c t K e y & g t ; & l t ; K e y & g t ; C o l u m n s \ t e r m d a t e   ( M o n t h ) & l t ; / K e y & g t ; & l t ; / D i a g r a m O b j e c t K e y & g t ; & l t ; D i a g r a m O b j e c t K e y & g t ; & l t ; K e y & g t ; C o l u m n s \ t o t a l _ N & l t ; / K e y & g t ; & l t ; / D i a g r a m O b j e c t K e y & g t ; & l t ; D i a g r a m O b j e c t K e y & g t ; & l t ; K e y & g t ; C o l u m n s \ a c a d e m i c y e a r & l t ; / K e y & g t ; & l t ; / D i a g r a m O b j e c t K e y & g t ; & l t ; D i a g r a m O b j e c t K e y & g t ; & l t ; K e y & g t ; C o l u m n s \ A C A D _ G R O U P & l t ; / K e y & g t ; & l t ; / D i a g r a m O b j e c t K e y & g t ; & l t ; D i a g r a m O b j e c t K e y & g t ; & l t ; K e y & g t ; C o l u m n s \ o l d G r o u p & l t ; / K e y & g t ; & l t ; / D i a g r a m O b j e c t K e y & g t ; & l t ; D i a g r a m O b j e c t K e y & g t ; & l t ; K e y & g t ; C o l u m n s \ o l d D E S C R & l t ; / K e y & g t ; & l t ; / D i a g r a m O b j e c t K e y & g t ; & l t ; D i a g r a m O b j e c t K e y & g t ; & l t ; K e y & g t ; C o l u m n s \ T R N S C R _ D E S C R & l t ; / K e y & g t ; & l t ; / D i a g r a m O b j e c t K e y & g t ; & l t ; D i a g r a m O b j e c t K e y & g t ; & l t ; K e y & g t ; C o l u m n s \ o l d C a m p u s & l t ; / K e y & g t ; & l t ; / D i a g r a m O b j e c t K e y & g t ; & l t ; D i a g r a m O b j e c t K e y & g t ; & l t ; K e y & g t ; C o l u m n s \ C A M P U S _ D E S C R & l t ; / K e y & g t ; & l t ; / D i a g r a m O b j e c t K e y & g t ; & l t ; D i a g r a m O b j e c t K e y & g t ; & l t ; K e y & g t ; C o l u m n s \ F C _ M C U _ C O D E & l t ; / K e y & g t ; & l t ; / D i a g r a m O b j e c t K e y & g t ; & l t ; D i a g r a m O b j e c t K e y & g t ; & l t ; K e y & g t ; C o l u m n s \ F C _ A P S _ N B R & l t ; / K e y & g t ; & l t ; / D i a g r a m O b j e c t K e y & g t ; & l t ; D i a g r a m O b j e c t K e y & g t ; & l t ; K e y & g t ; C o l u m n s \ C A N _ P R O G _ D U R A T I O N & l t ; / K e y & g t ; & l t ; / D i a g r a m O b j e c t K e y & g t ; & l t ; D i a g r a m O b j e c t K e y & g t ; & l t ; K e y & g t ; C o l u m n s \ C A N _ P R O G _ D U R _ U N I T & l t ; / K e y & g t ; & l t ; / D i a g r a m O b j e c t K e y & g t ; & l t ; D i a g r a m O b j e c t K e y & g t ; & l t ; K e y & g t ; C o l u m n s \ D E G R E E & l t ; / K e y & g t ; & l t ; / D i a g r a m O b j e c t K e y & g t ; & l t ; D i a g r a m O b j e c t K e y & g t ; & l t ; K e y & g t ; C o l u m n s \ D E G R E E _ D E S C & l t ; / K e y & g t ; & l t ; / D i a g r a m O b j e c t K e y & g t ; & l t ; D i a g r a m O b j e c t K e y & g t ; & l t ; K e y & g t ; C o l u m n s \ C U R R E N T & l t ; / K e y & g t ; & l t ; / D i a g r a m O b j e c t K e y & g t ; & l t ; D i a g r a m O b j e c t K e y & g t ; & l t ; K e y & g t ; C o l u m n s \ I D & l t ; / K e y & g t ; & l t ; / D i a g r a m O b j e c t K e y & g t ; & l t ; D i a g r a m O b j e c t K e y & g t ; & l t ; K e y & g t ; C o l u m n s \ A D D R E S S & l t ; / K e y & g t ; & l t ; / D i a g r a m O b j e c t K e y & g t ; & l t ; D i a g r a m O b j e c t K e y & g t ; & l t ; K e y & g t ; L i n k s \ & a m p ; l t ; C o l u m n s \ S u m   o f   r e g i o n _ 1 & a m p ; g t ; - & a m p ; l t ; M e a s u r e s \ r e g i o n _ 1 & a m p ; g t ; & l t ; / K e y & g t ; & l t ; / D i a g r a m O b j e c t K e y & g t ; & l t ; D i a g r a m O b j e c t K e y & g t ; & l t ; K e y & g t ; L i n k s \ & a m p ; l t ; C o l u m n s \ S u m   o f   r e g i o n _ 1 & a m p ; g t ; - & a m p ; l t ; M e a s u r e s \ r e g i o n _ 1 & a m p ; g t ; \ C O L U M N & l t ; / K e y & g t ; & l t ; / D i a g r a m O b j e c t K e y & g t ; & l t ; D i a g r a m O b j e c t K e y & g t ; & l t ; K e y & g t ; L i n k s \ & a m p ; l t ; C o l u m n s \ S u m   o f   r e g i o n _ 1 & a m p ; g t ; - & a m p ; l t ; M e a s u r e s \ r e g i o n _ 1 & a m p ; g t ; \ M E A S U R E & l t ; / K e y & g t ; & l t ; / D i a g r a m O b j e c t K e y & g t ; & l t ; D i a g r a m O b j e c t K e y & g t ; & l t ; K e y & g t ; L i n k s \ & a m p ; l t ; C o l u m n s \ S u m   o f   r e g i o n _ 2 & a m p ; g t ; - & a m p ; l t ; M e a s u r e s \ r e g i o n _ 2 & a m p ; g t ; & l t ; / K e y & g t ; & l t ; / D i a g r a m O b j e c t K e y & g t ; & l t ; D i a g r a m O b j e c t K e y & g t ; & l t ; K e y & g t ; L i n k s \ & a m p ; l t ; C o l u m n s \ S u m   o f   r e g i o n _ 2 & a m p ; g t ; - & a m p ; l t ; M e a s u r e s \ r e g i o n _ 2 & a m p ; g t ; \ C O L U M N & l t ; / K e y & g t ; & l t ; / D i a g r a m O b j e c t K e y & g t ; & l t ; D i a g r a m O b j e c t K e y & g t ; & l t ; K e y & g t ; L i n k s \ & a m p ; l t ; C o l u m n s \ S u m   o f   r e g i o n _ 2 & a m p ; g t ; - & a m p ; l t ; M e a s u r e s \ r e g i o n _ 2 & a m p ; g t ; \ M E A S U R E & l t ; / K e y & g t ; & l t ; / D i a g r a m O b j e c t K e y & g t ; & l t ; D i a g r a m O b j e c t K e y & g t ; & l t ; K e y & g t ; L i n k s \ & a m p ; l t ; C o l u m n s \ S u m   o f   p e t e r _ 1 & a m p ; g t ; - & a m p ; l t ; M e a s u r e s \ p e t e r _ 1 & a m p ; g t ; & l t ; / K e y & g t ; & l t ; / D i a g r a m O b j e c t K e y & g t ; & l t ; D i a g r a m O b j e c t K e y & g t ; & l t ; K e y & g t ; L i n k s \ & a m p ; l t ; C o l u m n s \ S u m   o f   p e t e r _ 1 & a m p ; g t ; - & a m p ; l t ; M e a s u r e s \ p e t e r _ 1 & a m p ; g t ; \ C O L U M N & l t ; / K e y & g t ; & l t ; / D i a g r a m O b j e c t K e y & g t ; & l t ; D i a g r a m O b j e c t K e y & g t ; & l t ; K e y & g t ; L i n k s \ & a m p ; l t ; C o l u m n s \ S u m   o f   p e t e r _ 1 & a m p ; g t ; - & a m p ; l t ; M e a s u r e s \ p e t e r _ 1 & a m p ; g t ; \ M E A S U R E & l t ; / K e y & g t ; & l t ; / D i a g r a m O b j e c t K e y & g t ; & l t ; D i a g r a m O b j e c t K e y & g t ; & l t ; K e y & g t ; L i n k s \ & a m p ; l t ; C o l u m n s \ S u m   o f   p e t e r _ 2 & a m p ; g t ; - & a m p ; l t ; M e a s u r e s \ p e t e r _ 2 & a m p ; g t ; & l t ; / K e y & g t ; & l t ; / D i a g r a m O b j e c t K e y & g t ; & l t ; D i a g r a m O b j e c t K e y & g t ; & l t ; K e y & g t ; L i n k s \ & a m p ; l t ; C o l u m n s \ S u m   o f   p e t e r _ 2 & a m p ; g t ; - & a m p ; l t ; M e a s u r e s \ p e t e r _ 2 & a m p ; g t ; \ C O L U M N & l t ; / K e y & g t ; & l t ; / D i a g r a m O b j e c t K e y & g t ; & l t ; D i a g r a m O b j e c t K e y & g t ; & l t ; K e y & g t ; L i n k s \ & a m p ; l t ; C o l u m n s \ S u m   o f   p e t e r _ 2 & a m p ; g t ; - & a m p ; l t ; M e a s u r e s \ p e t e r _ 2 & a m p ; g t ; \ M E A S U R E & l t ; / K e y & g t ; & l t ; / D i a g r a m O b j e c t K e y & g t ; & l t ; D i a g r a m O b j e c t K e y & g t ; & l t ; K e y & g t ; L i n k s \ & a m p ; l t ; C o l u m n s \ S u m   o f   l i n d _ 1 & a m p ; g t ; - & a m p ; l t ; M e a s u r e s \ l i n d _ 1 & a m p ; g t ; & l t ; / K e y & g t ; & l t ; / D i a g r a m O b j e c t K e y & g t ; & l t ; D i a g r a m O b j e c t K e y & g t ; & l t ; K e y & g t ; L i n k s \ & a m p ; l t ; C o l u m n s \ S u m   o f   l i n d _ 1 & a m p ; g t ; - & a m p ; l t ; M e a s u r e s \ l i n d _ 1 & a m p ; g t ; \ C O L U M N & l t ; / K e y & g t ; & l t ; / D i a g r a m O b j e c t K e y & g t ; & l t ; D i a g r a m O b j e c t K e y & g t ; & l t ; K e y & g t ; L i n k s \ & a m p ; l t ; C o l u m n s \ S u m   o f   l i n d _ 1 & a m p ; g t ; - & a m p ; l t ; M e a s u r e s \ l i n d _ 1 & a m p ; g t ; \ M E A S U R E & l t ; / K e y & g t ; & l t ; / D i a g r a m O b j e c t K e y & g t ; & l t ; D i a g r a m O b j e c t K e y & g t ; & l t ; K e y & g t ; L i n k s \ & a m p ; l t ; C o l u m n s \ S u m   o f   h a l i b _ 1 & a m p ; g t ; - & a m p ; l t ; M e a s u r e s \ h a l i b _ 1 & a m p ; g t ; & l t ; / K e y & g t ; & l t ; / D i a g r a m O b j e c t K e y & g t ; & l t ; D i a g r a m O b j e c t K e y & g t ; & l t ; K e y & g t ; L i n k s \ & a m p ; l t ; C o l u m n s \ S u m   o f   h a l i b _ 1 & a m p ; g t ; - & a m p ; l t ; M e a s u r e s \ h a l i b _ 1 & a m p ; g t ; \ C O L U M N & l t ; / K e y & g t ; & l t ; / D i a g r a m O b j e c t K e y & g t ; & l t ; D i a g r a m O b j e c t K e y & g t ; & l t ; K e y & g t ; L i n k s \ & a m p ; l t ; C o l u m n s \ S u m   o f   h a l i b _ 1 & a m p ; g t ; - & a m p ; l t ; M e a s u r e s \ h a l i b _ 1 & a m p ; g t ; \ M E A S U R E & l t ; / K e y & g t ; & l t ; / D i a g r a m O b j e c t K e y & g t ; & l t ; D i a g r a m O b j e c t K e y & g t ; & l t ; K e y & g t ; L i n k s \ & a m p ; l t ; C o l u m n s \ S u m   o f   c o b _ 1 & a m p ; g t ; - & a m p ; l t ; M e a s u r e s \ c o b _ 1 & a m p ; g t ; & l t ; / K e y & g t ; & l t ; / D i a g r a m O b j e c t K e y & g t ; & l t ; D i a g r a m O b j e c t K e y & g t ; & l t ; K e y & g t ; L i n k s \ & a m p ; l t ; C o l u m n s \ S u m   o f   c o b _ 1 & a m p ; g t ; - & a m p ; l t ; M e a s u r e s \ c o b _ 1 & a m p ; g t ; \ C O L U M N & l t ; / K e y & g t ; & l t ; / D i a g r a m O b j e c t K e y & g t ; & l t ; D i a g r a m O b j e c t K e y & g t ; & l t ; K e y & g t ; L i n k s \ & a m p ; l t ; C o l u m n s \ S u m   o f   c o b _ 1 & a m p ; g t ; - & a m p ; l t ; M e a s u r e s \ c o b _ 1 & a m p ; g t ; \ M E A S U R E & l t ; / K e y & g t ; & l t ; / D i a g r a m O b j e c t K e y & g t ; & l t ; D i a g r a m O b j e c t K e y & g t ; & l t ; K e y & g t ; L i n k s \ & a m p ; l t ; C o l u m n s \ S u m   o f   g t a _ 1 & a m p ; g t ; - & a m p ; l t ; M e a s u r e s \ g t a _ 1 & a m p ; g t ; & l t ; / K e y & g t ; & l t ; / D i a g r a m O b j e c t K e y & g t ; & l t ; D i a g r a m O b j e c t K e y & g t ; & l t ; K e y & g t ; L i n k s \ & a m p ; l t ; C o l u m n s \ S u m   o f   g t a _ 1 & a m p ; g t ; - & a m p ; l t ; M e a s u r e s \ g t a _ 1 & a m p ; g t ; \ C O L U M N & l t ; / K e y & g t ; & l t ; / D i a g r a m O b j e c t K e y & g t ; & l t ; D i a g r a m O b j e c t K e y & g t ; & l t ; K e y & g t ; L i n k s \ & a m p ; l t ; C o l u m n s \ S u m   o f   g t a _ 1 & a m p ; g t ; - & a m p ; l t ; M e a s u r e s \ g t a _ 1 & a m p ; g t ; \ M E A S U R E & l t ; / K e y & g t ; & l t ; / D i a g r a m O b j e c t K e y & g t ; & l t ; D i a g r a m O b j e c t K e y & g t ; & l t ; K e y & g t ; L i n k s \ & a m p ; l t ; C o l u m n s \ C o u n t   o f   Y e a r & a m p ; g t ; - & a m p ; l t ; M e a s u r e s \ Y e a r & a m p ; g t ; & l t ; / K e y & g t ; & l t ; / D i a g r a m O b j e c t K e y & g t ; & l t ; D i a g r a m O b j e c t K e y & g t ; & l t ; K e y & g t ; L i n k s \ & a m p ; l t ; C o l u m n s \ C o u n t   o f   Y e a r & a m p ; g t ; - & a m p ; l t ; M e a s u r e s \ Y e a r & a m p ; g t ; \ C O L U M N & l t ; / K e y & g t ; & l t ; / D i a g r a m O b j e c t K e y & g t ; & l t ; D i a g r a m O b j e c t K e y & g t ; & l t ; K e y & g t ; L i n k s \ & a m p ; l t ; C o l u m n s \ C o u n t   o f   Y e a r & a m p ; g t ; - & a m p ; l t ; M e a s u r e s \ Y e a r & 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S u m   o f   r e g i o n _ 1 & l t ; / K e y & g t ; & l t ; / a : K e y & g t ; & l t ; a : V a l u e   i : t y p e = " M e a s u r e G r i d N o d e V i e w S t a t e " & g t ; & l t ; C o l u m n & g t ; 2 6 & l t ; / C o l u m n & g t ; & l t ; L a y e d O u t & g t ; t r u e & l t ; / L a y e d O u t & g t ; & l t ; W a s U I I n v i s i b l e & g t ; t r u e & l t ; / W a s U I I n v i s i b l e & g t ; & l t ; / a : V a l u e & g t ; & l t ; / a : K e y V a l u e O f D i a g r a m O b j e c t K e y a n y T y p e z b w N T n L X & g t ; & l t ; a : K e y V a l u e O f D i a g r a m O b j e c t K e y a n y T y p e z b w N T n L X & g t ; & l t ; a : K e y & g t ; & l t ; K e y & g t ; M e a s u r e s \ S u m   o f   r e g i o n _ 1 \ T a g I n f o \ F o r m u l a & l t ; / K e y & g t ; & l t ; / a : K e y & g t ; & l t ; a : V a l u e   i : t y p e = " M e a s u r e G r i d V i e w S t a t e I D i a g r a m T a g A d d i t i o n a l I n f o " / & g t ; & l t ; / a : K e y V a l u e O f D i a g r a m O b j e c t K e y a n y T y p e z b w N T n L X & g t ; & l t ; a : K e y V a l u e O f D i a g r a m O b j e c t K e y a n y T y p e z b w N T n L X & g t ; & l t ; a : K e y & g t ; & l t ; K e y & g t ; M e a s u r e s \ S u m   o f   r e g i o n _ 1 \ T a g I n f o \ V a l u e & l t ; / K e y & g t ; & l t ; / a : K e y & g t ; & l t ; a : V a l u e   i : t y p e = " M e a s u r e G r i d V i e w S t a t e I D i a g r a m T a g A d d i t i o n a l I n f o " / & g t ; & l t ; / a : K e y V a l u e O f D i a g r a m O b j e c t K e y a n y T y p e z b w N T n L X & g t ; & l t ; a : K e y V a l u e O f D i a g r a m O b j e c t K e y a n y T y p e z b w N T n L X & g t ; & l t ; a : K e y & g t ; & l t ; K e y & g t ; M e a s u r e s \ S u m   o f   r e g i o n _ 2 & l t ; / K e y & g t ; & l t ; / a : K e y & g t ; & l t ; a : V a l u e   i : t y p e = " M e a s u r e G r i d N o d e V i e w S t a t e " & g t ; & l t ; C o l u m n & g t ; 2 7 & l t ; / C o l u m n & g t ; & l t ; L a y e d O u t & g t ; t r u e & l t ; / L a y e d O u t & g t ; & l t ; W a s U I I n v i s i b l e & g t ; t r u e & l t ; / W a s U I I n v i s i b l e & g t ; & l t ; / a : V a l u e & g t ; & l t ; / a : K e y V a l u e O f D i a g r a m O b j e c t K e y a n y T y p e z b w N T n L X & g t ; & l t ; a : K e y V a l u e O f D i a g r a m O b j e c t K e y a n y T y p e z b w N T n L X & g t ; & l t ; a : K e y & g t ; & l t ; K e y & g t ; M e a s u r e s \ S u m   o f   r e g i o n _ 2 \ T a g I n f o \ F o r m u l a & l t ; / K e y & g t ; & l t ; / a : K e y & g t ; & l t ; a : V a l u e   i : t y p e = " M e a s u r e G r i d V i e w S t a t e I D i a g r a m T a g A d d i t i o n a l I n f o " / & g t ; & l t ; / a : K e y V a l u e O f D i a g r a m O b j e c t K e y a n y T y p e z b w N T n L X & g t ; & l t ; a : K e y V a l u e O f D i a g r a m O b j e c t K e y a n y T y p e z b w N T n L X & g t ; & l t ; a : K e y & g t ; & l t ; K e y & g t ; M e a s u r e s \ S u m   o f   r e g i o n _ 2 \ T a g I n f o \ V a l u e & l t ; / K e y & g t ; & l t ; / a : K e y & g t ; & l t ; a : V a l u e   i : t y p e = " M e a s u r e G r i d V i e w S t a t e I D i a g r a m T a g A d d i t i o n a l I n f o " / & g t ; & l t ; / a : K e y V a l u e O f D i a g r a m O b j e c t K e y a n y T y p e z b w N T n L X & g t ; & l t ; a : K e y V a l u e O f D i a g r a m O b j e c t K e y a n y T y p e z b w N T n L X & g t ; & l t ; a : K e y & g t ; & l t ; K e y & g t ; M e a s u r e s \ S u m   o f   p e t e r _ 1 & l t ; / K e y & g t ; & l t ; / a : K e y & g t ; & l t ; a : V a l u e   i : t y p e = " M e a s u r e G r i d N o d e V i e w S t a t e " & g t ; & l t ; C o l u m n & g t ; 3 2 & l t ; / C o l u m n & g t ; & l t ; L a y e d O u t & g t ; t r u e & l t ; / L a y e d O u t & g t ; & l t ; W a s U I I n v i s i b l e & g t ; t r u e & l t ; / W a s U I I n v i s i b l e & g t ; & l t ; / a : V a l u e & g t ; & l t ; / a : K e y V a l u e O f D i a g r a m O b j e c t K e y a n y T y p e z b w N T n L X & g t ; & l t ; a : K e y V a l u e O f D i a g r a m O b j e c t K e y a n y T y p e z b w N T n L X & g t ; & l t ; a : K e y & g t ; & l t ; K e y & g t ; M e a s u r e s \ S u m   o f   p e t e r _ 1 \ T a g I n f o \ F o r m u l a & l t ; / K e y & g t ; & l t ; / a : K e y & g t ; & l t ; a : V a l u e   i : t y p e = " M e a s u r e G r i d V i e w S t a t e I D i a g r a m T a g A d d i t i o n a l I n f o " / & g t ; & l t ; / a : K e y V a l u e O f D i a g r a m O b j e c t K e y a n y T y p e z b w N T n L X & g t ; & l t ; a : K e y V a l u e O f D i a g r a m O b j e c t K e y a n y T y p e z b w N T n L X & g t ; & l t ; a : K e y & g t ; & l t ; K e y & g t ; M e a s u r e s \ S u m   o f   p e t e r _ 1 \ T a g I n f o \ V a l u e & l t ; / K e y & g t ; & l t ; / a : K e y & g t ; & l t ; a : V a l u e   i : t y p e = " M e a s u r e G r i d V i e w S t a t e I D i a g r a m T a g A d d i t i o n a l I n f o " / & g t ; & l t ; / a : K e y V a l u e O f D i a g r a m O b j e c t K e y a n y T y p e z b w N T n L X & g t ; & l t ; a : K e y V a l u e O f D i a g r a m O b j e c t K e y a n y T y p e z b w N T n L X & g t ; & l t ; a : K e y & g t ; & l t ; K e y & g t ; M e a s u r e s \ S u m   o f   p e t e r _ 2 & l t ; / K e y & g t ; & l t ; / a : K e y & g t ; & l t ; a : V a l u e   i : t y p e = " M e a s u r e G r i d N o d e V i e w S t a t e " & g t ; & l t ; C o l u m n & g t ; 3 3 & l t ; / C o l u m n & g t ; & l t ; L a y e d O u t & g t ; t r u e & l t ; / L a y e d O u t & g t ; & l t ; W a s U I I n v i s i b l e & g t ; t r u e & l t ; / W a s U I I n v i s i b l e & g t ; & l t ; / a : V a l u e & g t ; & l t ; / a : K e y V a l u e O f D i a g r a m O b j e c t K e y a n y T y p e z b w N T n L X & g t ; & l t ; a : K e y V a l u e O f D i a g r a m O b j e c t K e y a n y T y p e z b w N T n L X & g t ; & l t ; a : K e y & g t ; & l t ; K e y & g t ; M e a s u r e s \ S u m   o f   p e t e r _ 2 \ T a g I n f o \ F o r m u l a & l t ; / K e y & g t ; & l t ; / a : K e y & g t ; & l t ; a : V a l u e   i : t y p e = " M e a s u r e G r i d V i e w S t a t e I D i a g r a m T a g A d d i t i o n a l I n f o " / & g t ; & l t ; / a : K e y V a l u e O f D i a g r a m O b j e c t K e y a n y T y p e z b w N T n L X & g t ; & l t ; a : K e y V a l u e O f D i a g r a m O b j e c t K e y a n y T y p e z b w N T n L X & g t ; & l t ; a : K e y & g t ; & l t ; K e y & g t ; M e a s u r e s \ S u m   o f   p e t e r _ 2 \ T a g I n f o \ V a l u e & l t ; / K e y & g t ; & l t ; / a : K e y & g t ; & l t ; a : V a l u e   i : t y p e = " M e a s u r e G r i d V i e w S t a t e I D i a g r a m T a g A d d i t i o n a l I n f o " / & g t ; & l t ; / a : K e y V a l u e O f D i a g r a m O b j e c t K e y a n y T y p e z b w N T n L X & g t ; & l t ; a : K e y V a l u e O f D i a g r a m O b j e c t K e y a n y T y p e z b w N T n L X & g t ; & l t ; a : K e y & g t ; & l t ; K e y & g t ; M e a s u r e s \ S u m   o f   l i n d _ 1 & l t ; / K e y & g t ; & l t ; / a : K e y & g t ; & l t ; a : V a l u e   i : t y p e = " M e a s u r e G r i d N o d e V i e w S t a t e " & g t ; & l t ; C o l u m n & g t ; 3 6 & l t ; / C o l u m n & g t ; & l t ; L a y e d O u t & g t ; t r u e & l t ; / L a y e d O u t & g t ; & l t ; W a s U I I n v i s i b l e & g t ; t r u e & l t ; / W a s U I I n v i s i b l e & g t ; & l t ; / a : V a l u e & g t ; & l t ; / a : K e y V a l u e O f D i a g r a m O b j e c t K e y a n y T y p e z b w N T n L X & g t ; & l t ; a : K e y V a l u e O f D i a g r a m O b j e c t K e y a n y T y p e z b w N T n L X & g t ; & l t ; a : K e y & g t ; & l t ; K e y & g t ; M e a s u r e s \ S u m   o f   l i n d _ 1 \ T a g I n f o \ F o r m u l a & l t ; / K e y & g t ; & l t ; / a : K e y & g t ; & l t ; a : V a l u e   i : t y p e = " M e a s u r e G r i d V i e w S t a t e I D i a g r a m T a g A d d i t i o n a l I n f o " / & g t ; & l t ; / a : K e y V a l u e O f D i a g r a m O b j e c t K e y a n y T y p e z b w N T n L X & g t ; & l t ; a : K e y V a l u e O f D i a g r a m O b j e c t K e y a n y T y p e z b w N T n L X & g t ; & l t ; a : K e y & g t ; & l t ; K e y & g t ; M e a s u r e s \ S u m   o f   l i n d _ 1 \ T a g I n f o \ V a l u e & l t ; / K e y & g t ; & l t ; / a : K e y & g t ; & l t ; a : V a l u e   i : t y p e = " M e a s u r e G r i d V i e w S t a t e I D i a g r a m T a g A d d i t i o n a l I n f o " / & g t ; & l t ; / a : K e y V a l u e O f D i a g r a m O b j e c t K e y a n y T y p e z b w N T n L X & g t ; & l t ; a : K e y V a l u e O f D i a g r a m O b j e c t K e y a n y T y p e z b w N T n L X & g t ; & l t ; a : K e y & g t ; & l t ; K e y & g t ; M e a s u r e s \ S u m   o f   h a l i b _ 1 & l t ; / K e y & g t ; & l t ; / a : K e y & g t ; & l t ; a : V a l u e   i : t y p e = " M e a s u r e G r i d N o d e V i e w S t a t e " & g t ; & l t ; C o l u m n & g t ; 3 4 & l t ; / C o l u m n & g t ; & l t ; L a y e d O u t & g t ; t r u e & l t ; / L a y e d O u t & g t ; & l t ; W a s U I I n v i s i b l e & g t ; t r u e & l t ; / W a s U I I n v i s i b l e & g t ; & l t ; / a : V a l u e & g t ; & l t ; / a : K e y V a l u e O f D i a g r a m O b j e c t K e y a n y T y p e z b w N T n L X & g t ; & l t ; a : K e y V a l u e O f D i a g r a m O b j e c t K e y a n y T y p e z b w N T n L X & g t ; & l t ; a : K e y & g t ; & l t ; K e y & g t ; M e a s u r e s \ S u m   o f   h a l i b _ 1 \ T a g I n f o \ F o r m u l a & l t ; / K e y & g t ; & l t ; / a : K e y & g t ; & l t ; a : V a l u e   i : t y p e = " M e a s u r e G r i d V i e w S t a t e I D i a g r a m T a g A d d i t i o n a l I n f o " / & g t ; & l t ; / a : K e y V a l u e O f D i a g r a m O b j e c t K e y a n y T y p e z b w N T n L X & g t ; & l t ; a : K e y V a l u e O f D i a g r a m O b j e c t K e y a n y T y p e z b w N T n L X & g t ; & l t ; a : K e y & g t ; & l t ; K e y & g t ; M e a s u r e s \ S u m   o f   h a l i b _ 1 \ T a g I n f o \ V a l u e & l t ; / K e y & g t ; & l t ; / a : K e y & g t ; & l t ; a : V a l u e   i : t y p e = " M e a s u r e G r i d V i e w S t a t e I D i a g r a m T a g A d d i t i o n a l I n f o " / & g t ; & l t ; / a : K e y V a l u e O f D i a g r a m O b j e c t K e y a n y T y p e z b w N T n L X & g t ; & l t ; a : K e y V a l u e O f D i a g r a m O b j e c t K e y a n y T y p e z b w N T n L X & g t ; & l t ; a : K e y & g t ; & l t ; K e y & g t ; M e a s u r e s \ S u m   o f   c o b _ 1 & l t ; / K e y & g t ; & l t ; / a : K e y & g t ; & l t ; a : V a l u e   i : t y p e = " M e a s u r e G r i d N o d e V i e w S t a t e " & g t ; & l t ; C o l u m n & g t ; 3 8 & l t ; / C o l u m n & g t ; & l t ; L a y e d O u t & g t ; t r u e & l t ; / L a y e d O u t & g t ; & l t ; W a s U I I n v i s i b l e & g t ; t r u e & l t ; / W a s U I I n v i s i b l e & g t ; & l t ; / a : V a l u e & g t ; & l t ; / a : K e y V a l u e O f D i a g r a m O b j e c t K e y a n y T y p e z b w N T n L X & g t ; & l t ; a : K e y V a l u e O f D i a g r a m O b j e c t K e y a n y T y p e z b w N T n L X & g t ; & l t ; a : K e y & g t ; & l t ; K e y & g t ; M e a s u r e s \ S u m   o f   c o b _ 1 \ T a g I n f o \ F o r m u l a & l t ; / K e y & g t ; & l t ; / a : K e y & g t ; & l t ; a : V a l u e   i : t y p e = " M e a s u r e G r i d V i e w S t a t e I D i a g r a m T a g A d d i t i o n a l I n f o " / & g t ; & l t ; / a : K e y V a l u e O f D i a g r a m O b j e c t K e y a n y T y p e z b w N T n L X & g t ; & l t ; a : K e y V a l u e O f D i a g r a m O b j e c t K e y a n y T y p e z b w N T n L X & g t ; & l t ; a : K e y & g t ; & l t ; K e y & g t ; M e a s u r e s \ S u m   o f   c o b _ 1 \ T a g I n f o \ V a l u e & l t ; / K e y & g t ; & l t ; / a : K e y & g t ; & l t ; a : V a l u e   i : t y p e = " M e a s u r e G r i d V i e w S t a t e I D i a g r a m T a g A d d i t i o n a l I n f o " / & g t ; & l t ; / a : K e y V a l u e O f D i a g r a m O b j e c t K e y a n y T y p e z b w N T n L X & g t ; & l t ; a : K e y V a l u e O f D i a g r a m O b j e c t K e y a n y T y p e z b w N T n L X & g t ; & l t ; a : K e y & g t ; & l t ; K e y & g t ; M e a s u r e s \ S u m   o f   g t a _ 1 & l t ; / K e y & g t ; & l t ; / a : K e y & g t ; & l t ; a : V a l u e   i : t y p e = " M e a s u r e G r i d N o d e V i e w S t a t e " & g t ; & l t ; C o l u m n & g t ; 3 0 & l t ; / C o l u m n & g t ; & l t ; L a y e d O u t & g t ; t r u e & l t ; / L a y e d O u t & g t ; & l t ; W a s U I I n v i s i b l e & g t ; t r u e & l t ; / W a s U I I n v i s i b l e & g t ; & l t ; / a : V a l u e & g t ; & l t ; / a : K e y V a l u e O f D i a g r a m O b j e c t K e y a n y T y p e z b w N T n L X & g t ; & l t ; a : K e y V a l u e O f D i a g r a m O b j e c t K e y a n y T y p e z b w N T n L X & g t ; & l t ; a : K e y & g t ; & l t ; K e y & g t ; M e a s u r e s \ S u m   o f   g t a _ 1 \ T a g I n f o \ F o r m u l a & l t ; / K e y & g t ; & l t ; / a : K e y & g t ; & l t ; a : V a l u e   i : t y p e = " M e a s u r e G r i d V i e w S t a t e I D i a g r a m T a g A d d i t i o n a l I n f o " / & g t ; & l t ; / a : K e y V a l u e O f D i a g r a m O b j e c t K e y a n y T y p e z b w N T n L X & g t ; & l t ; a : K e y V a l u e O f D i a g r a m O b j e c t K e y a n y T y p e z b w N T n L X & g t ; & l t ; a : K e y & g t ; & l t ; K e y & g t ; M e a s u r e s \ S u m   o f   g t a _ 1 \ T a g I n f o \ V a l u e & l t ; / K e y & g t ; & l t ; / a : K e y & g t ; & l t ; a : V a l u e   i : t y p e = " M e a s u r e G r i d V i e w S t a t e I D i a g r a m T a g A d d i t i o n a l I n f o " / & g t ; & l t ; / a : K e y V a l u e O f D i a g r a m O b j e c t K e y a n y T y p e z b w N T n L X & g t ; & l t ; a : K e y V a l u e O f D i a g r a m O b j e c t K e y a n y T y p e z b w N T n L X & g t ; & l t ; a : K e y & g t ; & l t ; K e y & g t ; M e a s u r e s \ C o u n t   o f   Y e a r & l t ; / K e y & g t ; & l t ; / a : K e y & g t ; & l t ; a : V a l u e   i : t y p e = " M e a s u r e G r i d N o d e V i e w S t a t e " & g t ; & l t ; C o l u m n & g t ; 4 & l t ; / C o l u m n & g t ; & l t ; L a y e d O u t & g t ; t r u e & l t ; / L a y e d O u t & g t ; & l t ; W a s U I I n v i s i b l e & g t ; t r u e & l t ; / W a s U I I n v i s i b l e & g t ; & l t ; / a : V a l u e & g t ; & l t ; / a : K e y V a l u e O f D i a g r a m O b j e c t K e y a n y T y p e z b w N T n L X & g t ; & l t ; a : K e y V a l u e O f D i a g r a m O b j e c t K e y a n y T y p e z b w N T n L X & g t ; & l t ; a : K e y & g t ; & l t ; K e y & g t ; M e a s u r e s \ C o u n t   o f   Y e a r \ T a g I n f o \ F o r m u l a & l t ; / K e y & g t ; & l t ; / a : K e y & g t ; & l t ; a : V a l u e   i : t y p e = " M e a s u r e G r i d V i e w S t a t e I D i a g r a m T a g A d d i t i o n a l I n f o " / & g t ; & l t ; / a : K e y V a l u e O f D i a g r a m O b j e c t K e y a n y T y p e z b w N T n L X & g t ; & l t ; a : K e y V a l u e O f D i a g r a m O b j e c t K e y a n y T y p e z b w N T n L X & g t ; & l t ; a : K e y & g t ; & l t ; K e y & g t ; M e a s u r e s \ C o u n t   o f   Y e a r \ T a g I n f o \ V a l u e & l t ; / K e y & g t ; & l t ; / a : K e y & g t ; & l t ; a : V a l u e   i : t y p e = " M e a s u r e G r i d V i e w S t a t e I D i a g r a m T a g A d d i t i o n a l I n f o " / & g t ; & l t ; / a : K e y V a l u e O f D i a g r a m O b j e c t K e y a n y T y p e z b w N T n L X & g t ; & l t ; a : K e y V a l u e O f D i a g r a m O b j e c t K e y a n y T y p e z b w N T n L X & g t ; & l t ; a : K e y & g t ; & l t ; K e y & g t ; M e a s u r e s \ s u m T O T _ N & l t ; / K e y & g t ; & l t ; / a : K e y & g t ; & l t ; a : V a l u e   i : t y p e = " M e a s u r e G r i d N o d e V i e w S t a t e " & g t ; & l t ; L a y e d O u t & g t ; t r u e & l t ; / L a y e d O u t & g t ; & l t ; / a : V a l u e & g t ; & l t ; / a : K e y V a l u e O f D i a g r a m O b j e c t K e y a n y T y p e z b w N T n L X & g t ; & l t ; a : K e y V a l u e O f D i a g r a m O b j e c t K e y a n y T y p e z b w N T n L X & g t ; & l t ; a : K e y & g t ; & l t ; K e y & g t ; M e a s u r e s \ s u m T O T _ N \ T a g I n f o \ F o r m u l a & l t ; / K e y & g t ; & l t ; / a : K e y & g t ; & l t ; a : V a l u e   i : t y p e = " M e a s u r e G r i d V i e w S t a t e I D i a g r a m T a g A d d i t i o n a l I n f o " / & g t ; & l t ; / a : K e y V a l u e O f D i a g r a m O b j e c t K e y a n y T y p e z b w N T n L X & g t ; & l t ; a : K e y V a l u e O f D i a g r a m O b j e c t K e y a n y T y p e z b w N T n L X & g t ; & l t ; a : K e y & g t ; & l t ; K e y & g t ; M e a s u r e s \ s u m T O T _ N \ T a g I n f o \ V a l u e & l t ; / K e y & g t ; & l t ; / a : K e y & g t ; & l t ; a : V a l u e   i : t y p e = " M e a s u r e G r i d V i e w S t a t e I D i a g r a m T a g A d d i t i o n a l I n f o " / & g t ; & l t ; / a : K e y V a l u e O f D i a g r a m O b j e c t K e y a n y T y p e z b w N T n L X & g t ; & l t ; a : K e y V a l u e O f D i a g r a m O b j e c t K e y a n y T y p e z b w N T n L X & g t ; & l t ; a : K e y & g t ; & l t ; K e y & g t ; M e a s u r e s \ s u m R e g i o n 1 & l t ; / K e y & g t ; & l t ; / a : K e y & g t ; & l t ; a : V a l u e   i : t y p e = " M e a s u r e G r i d N o d e V i e w S t a t e " & g t ; & l t ; L a y e d O u t & g t ; t r u e & l t ; / L a y e d O u t & g t ; & l t ; R o w & g t ; 1 & l t ; / R o w & g t ; & l t ; / a : V a l u e & g t ; & l t ; / a : K e y V a l u e O f D i a g r a m O b j e c t K e y a n y T y p e z b w N T n L X & g t ; & l t ; a : K e y V a l u e O f D i a g r a m O b j e c t K e y a n y T y p e z b w N T n L X & g t ; & l t ; a : K e y & g t ; & l t ; K e y & g t ; M e a s u r e s \ s u m R e g i o n 1 \ T a g I n f o \ F o r m u l a & l t ; / K e y & g t ; & l t ; / a : K e y & g t ; & l t ; a : V a l u e   i : t y p e = " M e a s u r e G r i d V i e w S t a t e I D i a g r a m T a g A d d i t i o n a l I n f o " / & g t ; & l t ; / a : K e y V a l u e O f D i a g r a m O b j e c t K e y a n y T y p e z b w N T n L X & g t ; & l t ; a : K e y V a l u e O f D i a g r a m O b j e c t K e y a n y T y p e z b w N T n L X & g t ; & l t ; a : K e y & g t ; & l t ; K e y & g t ; M e a s u r e s \ s u m R e g i o n 1 \ T a g I n f o \ V a l u e & l t ; / K e y & g t ; & l t ; / a : K e y & g t ; & l t ; a : V a l u e   i : t y p e = " M e a s u r e G r i d V i e w S t a t e I D i a g r a m T a g A d d i t i o n a l I n f o " / & g t ; & l t ; / a : K e y V a l u e O f D i a g r a m O b j e c t K e y a n y T y p e z b w N T n L X & g t ; & l t ; a : K e y V a l u e O f D i a g r a m O b j e c t K e y a n y T y p e z b w N T n L X & g t ; & l t ; a : K e y & g t ; & l t ; K e y & g t ; M e a s u r e s \ s u m R e g i o n 2 & l t ; / K e y & g t ; & l t ; / a : K e y & g t ; & l t ; a : V a l u e   i : t y p e = " M e a s u r e G r i d N o d e V i e w S t a t e " & g t ; & l t ; L a y e d O u t & g t ; t r u e & l t ; / L a y e d O u t & g t ; & l t ; R o w & g t ; 2 & l t ; / R o w & g t ; & l t ; / a : V a l u e & g t ; & l t ; / a : K e y V a l u e O f D i a g r a m O b j e c t K e y a n y T y p e z b w N T n L X & g t ; & l t ; a : K e y V a l u e O f D i a g r a m O b j e c t K e y a n y T y p e z b w N T n L X & g t ; & l t ; a : K e y & g t ; & l t ; K e y & g t ; M e a s u r e s \ s u m R e g i o n 2 \ T a g I n f o \ F o r m u l a & l t ; / K e y & g t ; & l t ; / a : K e y & g t ; & l t ; a : V a l u e   i : t y p e = " M e a s u r e G r i d V i e w S t a t e I D i a g r a m T a g A d d i t i o n a l I n f o " / & g t ; & l t ; / a : K e y V a l u e O f D i a g r a m O b j e c t K e y a n y T y p e z b w N T n L X & g t ; & l t ; a : K e y V a l u e O f D i a g r a m O b j e c t K e y a n y T y p e z b w N T n L X & g t ; & l t ; a : K e y & g t ; & l t ; K e y & g t ; M e a s u r e s \ s u m R e g i o n 2 \ T a g I n f o \ V a l u e & l t ; / K e y & g t ; & l t ; / a : K e y & g t ; & l t ; a : V a l u e   i : t y p e = " M e a s u r e G r i d V i e w S t a t e I D i a g r a m T a g A d d i t i o n a l I n f o " / & g t ; & l t ; / a : K e y V a l u e O f D i a g r a m O b j e c t K e y a n y T y p e z b w N T n L X & g t ; & l t ; a : K e y V a l u e O f D i a g r a m O b j e c t K e y a n y T y p e z b w N T n L X & g t ; & l t ; a : K e y & g t ; & l t ; K e y & g t ; M e a s u r e s \ p _ r e g i o n 1 & l t ; / K e y & g t ; & l t ; / a : K e y & g t ; & l t ; a : V a l u e   i : t y p e = " M e a s u r e G r i d N o d e V i e w S t a t e " & g t ; & l t ; L a y e d O u t & g t ; t r u e & l t ; / L a y e d O u t & g t ; & l t ; R o w & g t ; 3 & l t ; / R o w & g t ; & l t ; / a : V a l u e & g t ; & l t ; / a : K e y V a l u e O f D i a g r a m O b j e c t K e y a n y T y p e z b w N T n L X & g t ; & l t ; a : K e y V a l u e O f D i a g r a m O b j e c t K e y a n y T y p e z b w N T n L X & g t ; & l t ; a : K e y & g t ; & l t ; K e y & g t ; M e a s u r e s \ p _ r e g i o n 1 \ T a g I n f o \ F o r m u l a & l t ; / K e y & g t ; & l t ; / a : K e y & g t ; & l t ; a : V a l u e   i : t y p e = " M e a s u r e G r i d V i e w S t a t e I D i a g r a m T a g A d d i t i o n a l I n f o " / & g t ; & l t ; / a : K e y V a l u e O f D i a g r a m O b j e c t K e y a n y T y p e z b w N T n L X & g t ; & l t ; a : K e y V a l u e O f D i a g r a m O b j e c t K e y a n y T y p e z b w N T n L X & g t ; & l t ; a : K e y & g t ; & l t ; K e y & g t ; M e a s u r e s \ p _ r e g i o n 1 \ T a g I n f o \ V a l u e & l t ; / K e y & g t ; & l t ; / a : K e y & g t ; & l t ; a : V a l u e   i : t y p e = " M e a s u r e G r i d V i e w S t a t e I D i a g r a m T a g A d d i t i o n a l I n f o " / & g t ; & l t ; / a : K e y V a l u e O f D i a g r a m O b j e c t K e y a n y T y p e z b w N T n L X & g t ; & l t ; a : K e y V a l u e O f D i a g r a m O b j e c t K e y a n y T y p e z b w N T n L X & g t ; & l t ; a : K e y & g t ; & l t ; K e y & g t ; M e a s u r e s \ s u m P e t e r 1 & l t ; / K e y & g t ; & l t ; / a : K e y & g t ; & l t ; a : V a l u e   i : t y p e = " M e a s u r e G r i d N o d e V i e w S t a t e " & g t ; & l t ; C o l u m n & g t ; 1 & l t ; / C o l u m n & g t ; & l t ; L a y e d O u t & g t ; t r u e & l t ; / L a y e d O u t & g t ; & l t ; R o w & g t ; 5 & l t ; / R o w & g t ; & l t ; / a : V a l u e & g t ; & l t ; / a : K e y V a l u e O f D i a g r a m O b j e c t K e y a n y T y p e z b w N T n L X & g t ; & l t ; a : K e y V a l u e O f D i a g r a m O b j e c t K e y a n y T y p e z b w N T n L X & g t ; & l t ; a : K e y & g t ; & l t ; K e y & g t ; M e a s u r e s \ s u m P e t e r 1 \ T a g I n f o \ F o r m u l a & l t ; / K e y & g t ; & l t ; / a : K e y & g t ; & l t ; a : V a l u e   i : t y p e = " M e a s u r e G r i d V i e w S t a t e I D i a g r a m T a g A d d i t i o n a l I n f o " / & g t ; & l t ; / a : K e y V a l u e O f D i a g r a m O b j e c t K e y a n y T y p e z b w N T n L X & g t ; & l t ; a : K e y V a l u e O f D i a g r a m O b j e c t K e y a n y T y p e z b w N T n L X & g t ; & l t ; a : K e y & g t ; & l t ; K e y & g t ; M e a s u r e s \ s u m P e t e r 1 \ T a g I n f o \ V a l u e & l t ; / K e y & g t ; & l t ; / a : K e y & g t ; & l t ; a : V a l u e   i : t y p e = " M e a s u r e G r i d V i e w S t a t e I D i a g r a m T a g A d d i t i o n a l I n f o " / & g t ; & l t ; / a : K e y V a l u e O f D i a g r a m O b j e c t K e y a n y T y p e z b w N T n L X & g t ; & l t ; a : K e y V a l u e O f D i a g r a m O b j e c t K e y a n y T y p e z b w N T n L X & g t ; & l t ; a : K e y & g t ; & l t ; K e y & g t ; M e a s u r e s \ p _ p e t e r 1 & l t ; / K e y & g t ; & l t ; / a : K e y & g t ; & l t ; a : V a l u e   i : t y p e = " M e a s u r e G r i d N o d e V i e w S t a t e " & g t ; & l t ; C o l u m n & g t ; 1 & l t ; / C o l u m n & g t ; & l t ; L a y e d O u t & g t ; t r u e & l t ; / L a y e d O u t & g t ; & l t ; R o w & g t ; 6 & l t ; / R o w & g t ; & l t ; / a : V a l u e & g t ; & l t ; / a : K e y V a l u e O f D i a g r a m O b j e c t K e y a n y T y p e z b w N T n L X & g t ; & l t ; a : K e y V a l u e O f D i a g r a m O b j e c t K e y a n y T y p e z b w N T n L X & g t ; & l t ; a : K e y & g t ; & l t ; K e y & g t ; M e a s u r e s \ p _ p e t e r 1 \ T a g I n f o \ F o r m u l a & l t ; / K e y & g t ; & l t ; / a : K e y & g t ; & l t ; a : V a l u e   i : t y p e = " M e a s u r e G r i d V i e w S t a t e I D i a g r a m T a g A d d i t i o n a l I n f o " / & g t ; & l t ; / a : K e y V a l u e O f D i a g r a m O b j e c t K e y a n y T y p e z b w N T n L X & g t ; & l t ; a : K e y V a l u e O f D i a g r a m O b j e c t K e y a n y T y p e z b w N T n L X & g t ; & l t ; a : K e y & g t ; & l t ; K e y & g t ; M e a s u r e s \ p _ p e t e r 1 \ T a g I n f o \ V a l u e & l t ; / K e y & g t ; & l t ; / a : K e y & g t ; & l t ; a : V a l u e   i : t y p e = " M e a s u r e G r i d V i e w S t a t e I D i a g r a m T a g A d d i t i o n a l I n f o " / & g t ; & l t ; / a : K e y V a l u e O f D i a g r a m O b j e c t K e y a n y T y p e z b w N T n L X & g t ; & l t ; a : K e y V a l u e O f D i a g r a m O b j e c t K e y a n y T y p e z b w N T n L X & g t ; & l t ; a : K e y & g t ; & l t ; K e y & g t ; M e a s u r e s \ s u m H a l i b 1 & l t ; / K e y & g t ; & l t ; / a : K e y & g t ; & l t ; a : V a l u e   i : t y p e = " M e a s u r e G r i d N o d e V i e w S t a t e " & g t ; & l t ; C o l u m n & g t ; 1 & l t ; / C o l u m n & g t ; & l t ; L a y e d O u t & g t ; t r u e & l t ; / L a y e d O u t & g t ; & l t ; R o w & g t ; 7 & l t ; / R o w & g t ; & l t ; / a : V a l u e & g t ; & l t ; / a : K e y V a l u e O f D i a g r a m O b j e c t K e y a n y T y p e z b w N T n L X & g t ; & l t ; a : K e y V a l u e O f D i a g r a m O b j e c t K e y a n y T y p e z b w N T n L X & g t ; & l t ; a : K e y & g t ; & l t ; K e y & g t ; M e a s u r e s \ s u m H a l i b 1 \ T a g I n f o \ F o r m u l a & l t ; / K e y & g t ; & l t ; / a : K e y & g t ; & l t ; a : V a l u e   i : t y p e = " M e a s u r e G r i d V i e w S t a t e I D i a g r a m T a g A d d i t i o n a l I n f o " / & g t ; & l t ; / a : K e y V a l u e O f D i a g r a m O b j e c t K e y a n y T y p e z b w N T n L X & g t ; & l t ; a : K e y V a l u e O f D i a g r a m O b j e c t K e y a n y T y p e z b w N T n L X & g t ; & l t ; a : K e y & g t ; & l t ; K e y & g t ; M e a s u r e s \ s u m H a l i b 1 \ T a g I n f o \ V a l u e & l t ; / K e y & g t ; & l t ; / a : K e y & g t ; & l t ; a : V a l u e   i : t y p e = " M e a s u r e G r i d V i e w S t a t e I D i a g r a m T a g A d d i t i o n a l I n f o " / & g t ; & l t ; / a : K e y V a l u e O f D i a g r a m O b j e c t K e y a n y T y p e z b w N T n L X & g t ; & l t ; a : K e y V a l u e O f D i a g r a m O b j e c t K e y a n y T y p e z b w N T n L X & g t ; & l t ; a : K e y & g t ; & l t ; K e y & g t ; M e a s u r e s \ s u m L i n d 1 & l t ; / K e y & g t ; & l t ; / a : K e y & g t ; & l t ; a : V a l u e   i : t y p e = " M e a s u r e G r i d N o d e V i e w S t a t e " & g t ; & l t ; C o l u m n & g t ; 1 & l t ; / C o l u m n & g t ; & l t ; L a y e d O u t & g t ; t r u e & l t ; / L a y e d O u t & g t ; & l t ; R o w & g t ; 1 & l t ; / R o w & g t ; & l t ; / a : V a l u e & g t ; & l t ; / a : K e y V a l u e O f D i a g r a m O b j e c t K e y a n y T y p e z b w N T n L X & g t ; & l t ; a : K e y V a l u e O f D i a g r a m O b j e c t K e y a n y T y p e z b w N T n L X & g t ; & l t ; a : K e y & g t ; & l t ; K e y & g t ; M e a s u r e s \ s u m L i n d 1 \ T a g I n f o \ F o r m u l a & l t ; / K e y & g t ; & l t ; / a : K e y & g t ; & l t ; a : V a l u e   i : t y p e = " M e a s u r e G r i d V i e w S t a t e I D i a g r a m T a g A d d i t i o n a l I n f o " / & g t ; & l t ; / a : K e y V a l u e O f D i a g r a m O b j e c t K e y a n y T y p e z b w N T n L X & g t ; & l t ; a : K e y V a l u e O f D i a g r a m O b j e c t K e y a n y T y p e z b w N T n L X & g t ; & l t ; a : K e y & g t ; & l t ; K e y & g t ; M e a s u r e s \ s u m L i n d 1 \ T a g I n f o \ V a l u e & l t ; / K e y & g t ; & l t ; / a : K e y & g t ; & l t ; a : V a l u e   i : t y p e = " M e a s u r e G r i d V i e w S t a t e I D i a g r a m T a g A d d i t i o n a l I n f o " / & g t ; & l t ; / a : K e y V a l u e O f D i a g r a m O b j e c t K e y a n y T y p e z b w N T n L X & g t ; & l t ; a : K e y V a l u e O f D i a g r a m O b j e c t K e y a n y T y p e z b w N T n L X & g t ; & l t ; a : K e y & g t ; & l t ; K e y & g t ; M e a s u r e s \ s u m C o b 1 & l t ; / K e y & g t ; & l t ; / a : K e y & g t ; & l t ; a : V a l u e   i : t y p e = " M e a s u r e G r i d N o d e V i e w S t a t e " & g t ; & l t ; C o l u m n & g t ; 1 & l t ; / C o l u m n & g t ; & l t ; L a y e d O u t & g t ; t r u e & l t ; / L a y e d O u t & g t ; & l t ; R o w & g t ; 3 & l t ; / R o w & g t ; & l t ; / a : V a l u e & g t ; & l t ; / a : K e y V a l u e O f D i a g r a m O b j e c t K e y a n y T y p e z b w N T n L X & g t ; & l t ; a : K e y V a l u e O f D i a g r a m O b j e c t K e y a n y T y p e z b w N T n L X & g t ; & l t ; a : K e y & g t ; & l t ; K e y & g t ; M e a s u r e s \ s u m C o b 1 \ T a g I n f o \ F o r m u l a & l t ; / K e y & g t ; & l t ; / a : K e y & g t ; & l t ; a : V a l u e   i : t y p e = " M e a s u r e G r i d V i e w S t a t e I D i a g r a m T a g A d d i t i o n a l I n f o " / & g t ; & l t ; / a : K e y V a l u e O f D i a g r a m O b j e c t K e y a n y T y p e z b w N T n L X & g t ; & l t ; a : K e y V a l u e O f D i a g r a m O b j e c t K e y a n y T y p e z b w N T n L X & g t ; & l t ; a : K e y & g t ; & l t ; K e y & g t ; M e a s u r e s \ s u m C o b 1 \ T a g I n f o \ V a l u e & l t ; / K e y & g t ; & l t ; / a : K e y & g t ; & l t ; a : V a l u e   i : t y p e = " M e a s u r e G r i d V i e w S t a t e I D i a g r a m T a g A d d i t i o n a l I n f o " / & g t ; & l t ; / a : K e y V a l u e O f D i a g r a m O b j e c t K e y a n y T y p e z b w N T n L X & g t ; & l t ; a : K e y V a l u e O f D i a g r a m O b j e c t K e y a n y T y p e z b w N T n L X & g t ; & l t ; a : K e y & g t ; & l t ; K e y & g t ; M e a s u r e s \ p _ H a l i b 1 & l t ; / K e y & g t ; & l t ; / a : K e y & g t ; & l t ; a : V a l u e   i : t y p e = " M e a s u r e G r i d N o d e V i e w S t a t e " & g t ; & l t ; C o l u m n & g t ; 1 & l t ; / C o l u m n & g t ; & l t ; L a y e d O u t & g t ; t r u e & l t ; / L a y e d O u t & g t ; & l t ; R o w & g t ; 8 & l t ; / R o w & g t ; & l t ; / a : V a l u e & g t ; & l t ; / a : K e y V a l u e O f D i a g r a m O b j e c t K e y a n y T y p e z b w N T n L X & g t ; & l t ; a : K e y V a l u e O f D i a g r a m O b j e c t K e y a n y T y p e z b w N T n L X & g t ; & l t ; a : K e y & g t ; & l t ; K e y & g t ; M e a s u r e s \ p _ H a l i b 1 \ T a g I n f o \ F o r m u l a & l t ; / K e y & g t ; & l t ; / a : K e y & g t ; & l t ; a : V a l u e   i : t y p e = " M e a s u r e G r i d V i e w S t a t e I D i a g r a m T a g A d d i t i o n a l I n f o " / & g t ; & l t ; / a : K e y V a l u e O f D i a g r a m O b j e c t K e y a n y T y p e z b w N T n L X & g t ; & l t ; a : K e y V a l u e O f D i a g r a m O b j e c t K e y a n y T y p e z b w N T n L X & g t ; & l t ; a : K e y & g t ; & l t ; K e y & g t ; M e a s u r e s \ p _ H a l i b 1 \ T a g I n f o \ V a l u e & l t ; / K e y & g t ; & l t ; / a : K e y & g t ; & l t ; a : V a l u e   i : t y p e = " M e a s u r e G r i d V i e w S t a t e I D i a g r a m T a g A d d i t i o n a l I n f o " / & g t ; & l t ; / a : K e y V a l u e O f D i a g r a m O b j e c t K e y a n y T y p e z b w N T n L X & g t ; & l t ; a : K e y V a l u e O f D i a g r a m O b j e c t K e y a n y T y p e z b w N T n L X & g t ; & l t ; a : K e y & g t ; & l t ; K e y & g t ; M e a s u r e s \ p _ L i n d 1 & l t ; / K e y & g t ; & l t ; / a : K e y & g t ; & l t ; a : V a l u e   i : t y p e = " M e a s u r e G r i d N o d e V i e w S t a t e " & g t ; & l t ; C o l u m n & g t ; 1 & l t ; / C o l u m n & g t ; & l t ; L a y e d O u t & g t ; t r u e & l t ; / L a y e d O u t & g t ; & l t ; R o w & g t ; 2 & l t ; / R o w & g t ; & l t ; / a : V a l u e & g t ; & l t ; / a : K e y V a l u e O f D i a g r a m O b j e c t K e y a n y T y p e z b w N T n L X & g t ; & l t ; a : K e y V a l u e O f D i a g r a m O b j e c t K e y a n y T y p e z b w N T n L X & g t ; & l t ; a : K e y & g t ; & l t ; K e y & g t ; M e a s u r e s \ p _ L i n d 1 \ T a g I n f o \ F o r m u l a & l t ; / K e y & g t ; & l t ; / a : K e y & g t ; & l t ; a : V a l u e   i : t y p e = " M e a s u r e G r i d V i e w S t a t e I D i a g r a m T a g A d d i t i o n a l I n f o " / & g t ; & l t ; / a : K e y V a l u e O f D i a g r a m O b j e c t K e y a n y T y p e z b w N T n L X & g t ; & l t ; a : K e y V a l u e O f D i a g r a m O b j e c t K e y a n y T y p e z b w N T n L X & g t ; & l t ; a : K e y & g t ; & l t ; K e y & g t ; M e a s u r e s \ p _ L i n d 1 \ T a g I n f o \ V a l u e & l t ; / K e y & g t ; & l t ; / a : K e y & g t ; & l t ; a : V a l u e   i : t y p e = " M e a s u r e G r i d V i e w S t a t e I D i a g r a m T a g A d d i t i o n a l I n f o " / & g t ; & l t ; / a : K e y V a l u e O f D i a g r a m O b j e c t K e y a n y T y p e z b w N T n L X & g t ; & l t ; a : K e y V a l u e O f D i a g r a m O b j e c t K e y a n y T y p e z b w N T n L X & g t ; & l t ; a : K e y & g t ; & l t ; K e y & g t ; M e a s u r e s \ p _ C o b 1 & l t ; / K e y & g t ; & l t ; / a : K e y & g t ; & l t ; a : V a l u e   i : t y p e = " M e a s u r e G r i d N o d e V i e w S t a t e " & g t ; & l t ; C o l u m n & g t ; 1 & l t ; / C o l u m n & g t ; & l t ; L a y e d O u t & g t ; t r u e & l t ; / L a y e d O u t & g t ; & l t ; R o w & g t ; 4 & l t ; / R o w & g t ; & l t ; / a : V a l u e & g t ; & l t ; / a : K e y V a l u e O f D i a g r a m O b j e c t K e y a n y T y p e z b w N T n L X & g t ; & l t ; a : K e y V a l u e O f D i a g r a m O b j e c t K e y a n y T y p e z b w N T n L X & g t ; & l t ; a : K e y & g t ; & l t ; K e y & g t ; M e a s u r e s \ p _ C o b 1 \ T a g I n f o \ F o r m u l a & l t ; / K e y & g t ; & l t ; / a : K e y & g t ; & l t ; a : V a l u e   i : t y p e = " M e a s u r e G r i d V i e w S t a t e I D i a g r a m T a g A d d i t i o n a l I n f o " / & g t ; & l t ; / a : K e y V a l u e O f D i a g r a m O b j e c t K e y a n y T y p e z b w N T n L X & g t ; & l t ; a : K e y V a l u e O f D i a g r a m O b j e c t K e y a n y T y p e z b w N T n L X & g t ; & l t ; a : K e y & g t ; & l t ; K e y & g t ; M e a s u r e s \ p _ C o b 1 \ T a g I n f o \ V a l u e & l t ; / K e y & g t ; & l t ; / a : K e y & g t ; & l t ; a : V a l u e   i : t y p e = " M e a s u r e G r i d V i e w S t a t e I D i a g r a m T a g A d d i t i o n a l I n f o " / & g t ; & l t ; / a : K e y V a l u e O f D i a g r a m O b j e c t K e y a n y T y p e z b w N T n L X & g t ; & l t ; a : K e y V a l u e O f D i a g r a m O b j e c t K e y a n y T y p e z b w N T n L X & g t ; & l t ; a : K e y & g t ; & l t ; K e y & g t ; M e a s u r e s \ p _ r e g i o n 2 & l t ; / K e y & g t ; & l t ; / a : K e y & g t ; & l t ; a : V a l u e   i : t y p e = " M e a s u r e G r i d N o d e V i e w S t a t e " & g t ; & l t ; L a y e d O u t & g t ; t r u e & l t ; / L a y e d O u t & g t ; & l t ; R o w & g t ; 4 & l t ; / R o w & g t ; & l t ; / a : V a l u e & g t ; & l t ; / a : K e y V a l u e O f D i a g r a m O b j e c t K e y a n y T y p e z b w N T n L X & g t ; & l t ; a : K e y V a l u e O f D i a g r a m O b j e c t K e y a n y T y p e z b w N T n L X & g t ; & l t ; a : K e y & g t ; & l t ; K e y & g t ; M e a s u r e s \ p _ r e g i o n 2 \ T a g I n f o \ F o r m u l a & l t ; / K e y & g t ; & l t ; / a : K e y & g t ; & l t ; a : V a l u e   i : t y p e = " M e a s u r e G r i d V i e w S t a t e I D i a g r a m T a g A d d i t i o n a l I n f o " / & g t ; & l t ; / a : K e y V a l u e O f D i a g r a m O b j e c t K e y a n y T y p e z b w N T n L X & g t ; & l t ; a : K e y V a l u e O f D i a g r a m O b j e c t K e y a n y T y p e z b w N T n L X & g t ; & l t ; a : K e y & g t ; & l t ; K e y & g t ; M e a s u r e s \ p _ r e g i o n 2 \ T a g I n f o \ V a l u e & l t ; / K e y & g t ; & l t ; / a : K e y & g t ; & l t ; a : V a l u e   i : t y p e = " M e a s u r e G r i d V i e w S t a t e I D i a g r a m T a g A d d i t i o n a l I n f o " / & g t ; & l t ; / a : K e y V a l u e O f D i a g r a m O b j e c t K e y a n y T y p e z b w N T n L X & g t ; & l t ; a : K e y V a l u e O f D i a g r a m O b j e c t K e y a n y T y p e z b w N T n L X & g t ; & l t ; a : K e y & g t ; & l t ; K e y & g t ; M e a s u r e s \ s u m G T A 1 & l t ; / K e y & g t ; & l t ; / a : K e y & g t ; & l t ; a : V a l u e   i : t y p e = " M e a s u r e G r i d N o d e V i e w S t a t e " & g t ; & l t ; L a y e d O u t & g t ; t r u e & l t ; / L a y e d O u t & g t ; & l t ; R o w & g t ; 5 & l t ; / R o w & g t ; & l t ; / a : V a l u e & g t ; & l t ; / a : K e y V a l u e O f D i a g r a m O b j e c t K e y a n y T y p e z b w N T n L X & g t ; & l t ; a : K e y V a l u e O f D i a g r a m O b j e c t K e y a n y T y p e z b w N T n L X & g t ; & l t ; a : K e y & g t ; & l t ; K e y & g t ; M e a s u r e s \ s u m G T A 1 \ T a g I n f o \ F o r m u l a & l t ; / K e y & g t ; & l t ; / a : K e y & g t ; & l t ; a : V a l u e   i : t y p e = " M e a s u r e G r i d V i e w S t a t e I D i a g r a m T a g A d d i t i o n a l I n f o " / & g t ; & l t ; / a : K e y V a l u e O f D i a g r a m O b j e c t K e y a n y T y p e z b w N T n L X & g t ; & l t ; a : K e y V a l u e O f D i a g r a m O b j e c t K e y a n y T y p e z b w N T n L X & g t ; & l t ; a : K e y & g t ; & l t ; K e y & g t ; M e a s u r e s \ s u m G T A 1 \ T a g I n f o \ V a l u e & l t ; / K e y & g t ; & l t ; / a : K e y & g t ; & l t ; a : V a l u e   i : t y p e = " M e a s u r e G r i d V i e w S t a t e I D i a g r a m T a g A d d i t i o n a l I n f o " / & g t ; & l t ; / a : K e y V a l u e O f D i a g r a m O b j e c t K e y a n y T y p e z b w N T n L X & g t ; & l t ; a : K e y V a l u e O f D i a g r a m O b j e c t K e y a n y T y p e z b w N T n L X & g t ; & l t ; a : K e y & g t ; & l t ; K e y & g t ; M e a s u r e s \ p _ G T A 1 & l t ; / K e y & g t ; & l t ; / a : K e y & g t ; & l t ; a : V a l u e   i : t y p e = " M e a s u r e G r i d N o d e V i e w S t a t e " & g t ; & l t ; L a y e d O u t & g t ; t r u e & l t ; / L a y e d O u t & g t ; & l t ; R o w & g t ; 6 & l t ; / R o w & g t ; & l t ; / a : V a l u e & g t ; & l t ; / a : K e y V a l u e O f D i a g r a m O b j e c t K e y a n y T y p e z b w N T n L X & g t ; & l t ; a : K e y V a l u e O f D i a g r a m O b j e c t K e y a n y T y p e z b w N T n L X & g t ; & l t ; a : K e y & g t ; & l t ; K e y & g t ; M e a s u r e s \ p _ G T A 1 \ T a g I n f o \ F o r m u l a & l t ; / K e y & g t ; & l t ; / a : K e y & g t ; & l t ; a : V a l u e   i : t y p e = " M e a s u r e G r i d V i e w S t a t e I D i a g r a m T a g A d d i t i o n a l I n f o " / & g t ; & l t ; / a : K e y V a l u e O f D i a g r a m O b j e c t K e y a n y T y p e z b w N T n L X & g t ; & l t ; a : K e y V a l u e O f D i a g r a m O b j e c t K e y a n y T y p e z b w N T n L X & g t ; & l t ; a : K e y & g t ; & l t ; K e y & g t ; M e a s u r e s \ p _ G T A 1 \ T a g I n f o \ V a l u e & l t ; / K e y & g t ; & l t ; / a : K e y & g t ; & l t ; a : V a l u e   i : t y p e = " M e a s u r e G r i d V i e w S t a t e I D i a g r a m T a g A d d i t i o n a l I n f o " / & g t ; & l t ; / a : K e y V a l u e O f D i a g r a m O b j e c t K e y a n y T y p e z b w N T n L X & g t ; & l t ; a : K e y V a l u e O f D i a g r a m O b j e c t K e y a n y T y p e z b w N T n L X & g t ; & l t ; a : K e y & g t ; & l t ; K e y & g t ; C o l u m n s \ t e r m & l t ; / K e y & g t ; & l t ; / a : K e y & g t ; & l t ; a : V a l u e   i : t y p e = " M e a s u r e G r i d N o d e V i e w S t a t e " & g t ; & l t ; L a y e d O u t & g t ; t r u e & l t ; / L a y e d O u t & g t ; & l t ; / a : V a l u e & g t ; & l t ; / a : K e y V a l u e O f D i a g r a m O b j e c t K e y a n y T y p e z b w N T n L X & g t ; & l t ; a : K e y V a l u e O f D i a g r a m O b j e c t K e y a n y T y p e z b w N T n L X & g t ; & l t ; a : K e y & g t ; & l t ; K e y & g t ; C o l u m n s \ E F F _ F R O M & l t ; / K e y & g t ; & l t ; / a : K e y & g t ; & l t ; a : V a l u e   i : t y p e = " M e a s u r e G r i d N o d e V i e w S t a t e " & g t ; & l t ; C o l u m n & g t ; 1 & l t ; / C o l u m n & g t ; & l t ; L a y e d O u t & g t ; t r u e & l t ; / L a y e d O u t & g t ; & l t ; / a : V a l u e & g t ; & l t ; / a : K e y V a l u e O f D i a g r a m O b j e c t K e y a n y T y p e z b w N T n L X & g t ; & l t ; a : K e y V a l u e O f D i a g r a m O b j e c t K e y a n y T y p e z b w N T n L X & g t ; & l t ; a : K e y & g t ; & l t ; K e y & g t ; C o l u m n s \ t e r m d a t e & l t ; / K e y & g t ; & l t ; / a : K e y & g t ; & l t ; a : V a l u e   i : t y p e = " M e a s u r e G r i d N o d e V i e w S t a t e " & g t ; & l t ; C o l u m n & g t ; 2 & l t ; / C o l u m n & g t ; & l t ; L a y e d O u t & g t ; t r u e & l t ; / L a y e d O u t & g t ; & l t ; / a : V a l u e & g t ; & l t ; / a : K e y V a l u e O f D i a g r a m O b j e c t K e y a n y T y p e z b w N T n L X & g t ; & l t ; a : K e y V a l u e O f D i a g r a m O b j e c t K e y a n y T y p e z b w N T n L X & g t ; & l t ; a : K e y & g t ; & l t ; K e y & g t ; C o l u m n s \ s e m e s t e r & l t ; / K e y & g t ; & l t ; / a : K e y & g t ; & l t ; a : V a l u e   i : t y p e = " M e a s u r e G r i d N o d e V i e w S t a t e " & g t ; & l t ; C o l u m n & g t ; 3 & l t ; / C o l u m n & g t ; & l t ; L a y e d O u t & g t ; t r u e & l t ; / L a y e d O u t & g t ; & l t ; / a : V a l u e & g t ; & l t ; / a : K e y V a l u e O f D i a g r a m O b j e c t K e y a n y T y p e z b w N T n L X & g t ; & l t ; a : K e y V a l u e O f D i a g r a m O b j e c t K e y a n y T y p e z b w N T n L X & g t ; & l t ; a : K e y & g t ; & l t ; K e y & g t ; C o l u m n s \ Y e a r & l t ; / K e y & g t ; & l t ; / a : K e y & g t ; & l t ; a : V a l u e   i : t y p e = " M e a s u r e G r i d N o d e V i e w S t a t e " & g t ; & l t ; C o l u m n & g t ; 4 & l t ; / C o l u m n & g t ; & l t ; L a y e d O u t & g t ; t r u e & l t ; / L a y e d O u t & g t ; & l t ; / a : V a l u e & g t ; & l t ; / a : K e y V a l u e O f D i a g r a m O b j e c t K e y a n y T y p e z b w N T n L X & g t ; & l t ; a : K e y V a l u e O f D i a g r a m O b j e c t K e y a n y T y p e z b w N T n L X & g t ; & l t ; a : K e y & g t ; & l t ; K e y & g t ; C o l u m n s \ A D D _ T Y P E & l t ; / K e y & g t ; & l t ; / a : K e y & g t ; & l t ; a : V a l u e   i : t y p e = " M e a s u r e G r i d N o d e V i e w S t a t e " & g t ; & l t ; C o l u m n & g t ; 5 & l t ; / C o l u m n & g t ; & l t ; L a y e d O u t & g t ; t r u e & l t ; / L a y e d O u t & g t ; & l t ; / a : V a l u e & g t ; & l t ; / a : K e y V a l u e O f D i a g r a m O b j e c t K e y a n y T y p e z b w N T n L X & g t ; & l t ; a : K e y V a l u e O f D i a g r a m O b j e c t K e y a n y T y p e z b w N T n L X & g t ; & l t ; a : K e y & g t ; & l t ; K e y & g t ; C o l u m n s \ C I T Y & l t ; / K e y & g t ; & l t ; / a : K e y & g t ; & l t ; a : V a l u e   i : t y p e = " M e a s u r e G r i d N o d e V i e w S t a t e " & g t ; & l t ; C o l u m n & g t ; 6 & l t ; / C o l u m n & g t ; & l t ; L a y e d O u t & g t ; t r u e & l t ; / L a y e d O u t & g t ; & l t ; / a : V a l u e & g t ; & l t ; / a : K e y V a l u e O f D i a g r a m O b j e c t K e y a n y T y p e z b w N T n L X & g t ; & l t ; a : K e y V a l u e O f D i a g r a m O b j e c t K e y a n y T y p e z b w N T n L X & g t ; & l t ; a : K e y & g t ; & l t ; K e y & g t ; C o l u m n s \ S T A T E & l t ; / K e y & g t ; & l t ; / a : K e y & g t ; & l t ; a : V a l u e   i : t y p e = " M e a s u r e G r i d N o d e V i e w S t a t e " & g t ; & l t ; C o l u m n & g t ; 7 & l t ; / C o l u m n & g t ; & l t ; L a y e d O u t & g t ; t r u e & l t ; / L a y e d O u t & g t ; & l t ; / a : V a l u e & g t ; & l t ; / a : K e y V a l u e O f D i a g r a m O b j e c t K e y a n y T y p e z b w N T n L X & g t ; & l t ; a : K e y V a l u e O f D i a g r a m O b j e c t K e y a n y T y p e z b w N T n L X & g t ; & l t ; a : K e y & g t ; & l t ; K e y & g t ; C o l u m n s \ C O U N T R Y & l t ; / K e y & g t ; & l t ; / a : K e y & g t ; & l t ; a : V a l u e   i : t y p e = " M e a s u r e G r i d N o d e V i e w S t a t e " & g t ; & l t ; C o l u m n & g t ; 8 & l t ; / C o l u m n & g t ; & l t ; L a y e d O u t & g t ; t r u e & l t ; / L a y e d O u t & g t ; & l t ; / a : V a l u e & g t ; & l t ; / a : K e y V a l u e O f D i a g r a m O b j e c t K e y a n y T y p e z b w N T n L X & g t ; & l t ; a : K e y V a l u e O f D i a g r a m O b j e c t K e y a n y T y p e z b w N T n L X & g t ; & l t ; a : K e y & g t ; & l t ; K e y & g t ; C o l u m n s \ P O S T A L & l t ; / K e y & g t ; & l t ; / a : K e y & g t ; & l t ; a : V a l u e   i : t y p e = " M e a s u r e G r i d N o d e V i e w S t a t e " & g t ; & l t ; C o l u m n & g t ; 9 & l t ; / C o l u m n & g t ; & l t ; L a y e d O u t & g t ; t r u e & l t ; / L a y e d O u t & g t ; & l t ; / a : V a l u e & g t ; & l t ; / a : K e y V a l u e O f D i a g r a m O b j e c t K e y a n y T y p e z b w N T n L X & g t ; & l t ; a : K e y V a l u e O f D i a g r a m O b j e c t K e y a n y T y p e z b w N T n L X & g t ; & l t ; a : K e y & g t ; & l t ; K e y & g t ; C o l u m n s \ A C A D _ P R O G & l t ; / K e y & g t ; & l t ; / a : K e y & g t ; & l t ; a : V a l u e   i : t y p e = " M e a s u r e G r i d N o d e V i e w S t a t e " & g t ; & l t ; C o l u m n & g t ; 1 0 & l t ; / C o l u m n & g t ; & l t ; L a y e d O u t & g t ; t r u e & l t ; / L a y e d O u t & g t ; & l t ; / a : V a l u e & g t ; & l t ; / a : K e y V a l u e O f D i a g r a m O b j e c t K e y a n y T y p e z b w N T n L X & g t ; & l t ; a : K e y V a l u e O f D i a g r a m O b j e c t K e y a n y T y p e z b w N T n L X & g t ; & l t ; a : K e y & g t ; & l t ; K e y & g t ; C o l u m n s \ D E S C R & l t ; / K e y & g t ; & l t ; / a : K e y & g t ; & l t ; a : V a l u e   i : t y p e = " M e a s u r e G r i d N o d e V i e w S t a t e " & g t ; & l t ; C o l u m n & g t ; 1 1 & l t ; / C o l u m n & g t ; & l t ; L a y e d O u t & g t ; t r u e & l t ; / L a y e d O u t & g t ; & l t ; / a : V a l u e & g t ; & l t ; / a : K e y V a l u e O f D i a g r a m O b j e c t K e y a n y T y p e z b w N T n L X & g t ; & l t ; a : K e y V a l u e O f D i a g r a m O b j e c t K e y a n y T y p e z b w N T n L X & g t ; & l t ; a : K e y & g t ; & l t ; K e y & g t ; C o l u m n s \ C a m p u s & l t ; / K e y & g t ; & l t ; / a : K e y & g t ; & l t ; a : V a l u e   i : t y p e = " M e a s u r e G r i d N o d e V i e w S t a t e " & g t ; & l t ; C o l u m n & g t ; 1 2 & l t ; / C o l u m n & g t ; & l t ; L a y e d O u t & g t ; t r u e & l t ; / L a y e d O u t & g t ; & l t ; / a : V a l u e & g t ; & l t ; / a : K e y V a l u e O f D i a g r a m O b j e c t K e y a n y T y p e z b w N T n L X & g t ; & l t ; a : K e y V a l u e O f D i a g r a m O b j e c t K e y a n y T y p e z b w N T n L X & g t ; & l t ; a : K e y & g t ; & l t ; K e y & g t ; C o l u m n s \ G r o u p & l t ; / K e y & g t ; & l t ; / a : K e y & g t ; & l t ; a : V a l u e   i : t y p e = " M e a s u r e G r i d N o d e V i e w S t a t e " & g t ; & l t ; C o l u m n & g t ; 1 3 & l t ; / C o l u m n & g t ; & l t ; L a y e d O u t & g t ; t r u e & l t ; / L a y e d O u t & g t ; & l t ; / a : V a l u e & g t ; & l t ; / a : K e y V a l u e O f D i a g r a m O b j e c t K e y a n y T y p e z b w N T n L X & g t ; & l t ; a : K e y V a l u e O f D i a g r a m O b j e c t K e y a n y T y p e z b w N T n L X & g t ; & l t ; a : K e y & g t ; & l t ; K e y & g t ; C o l u m n s \ m i n d a t e & l t ; / K e y & g t ; & l t ; / a : K e y & g t ; & l t ; a : V a l u e   i : t y p e = " M e a s u r e G r i d N o d e V i e w S t a t e " & g t ; & l t ; C o l u m n & g t ; 1 4 & l t ; / C o l u m n & g t ; & l t ; L a y e d O u t & g t ; t r u e & l t ; / L a y e d O u t & g t ; & l t ; / a : V a l u e & g t ; & l t ; / a : K e y V a l u e O f D i a g r a m O b j e c t K e y a n y T y p e z b w N T n L X & g t ; & l t ; a : K e y V a l u e O f D i a g r a m O b j e c t K e y a n y T y p e z b w N T n L X & g t ; & l t ; a : K e y & g t ; & l t ; K e y & g t ; C o l u m n s \ m a x d a t e & l t ; / K e y & g t ; & l t ; / a : K e y & g t ; & l t ; a : V a l u e   i : t y p e = " M e a s u r e G r i d N o d e V i e w S t a t e " & g t ; & l t ; C o l u m n & g t ; 1 5 & l t ; / C o l u m n & g t ; & l t ; L a y e d O u t & g t ; t r u e & l t ; / L a y e d O u t & g t ; & l t ; / a : V a l u e & g t ; & l t ; / a : K e y V a l u e O f D i a g r a m O b j e c t K e y a n y T y p e z b w N T n L X & g t ; & l t ; a : K e y V a l u e O f D i a g r a m O b j e c t K e y a n y T y p e z b w N T n L X & g t ; & l t ; a : K e y & g t ; & l t ; K e y & g t ; C o l u m n s \ d i f f & l t ; / K e y & g t ; & l t ; / a : K e y & g t ; & l t ; a : V a l u e   i : t y p e = " M e a s u r e G r i d N o d e V i e w S t a t e " & g t ; & l t ; C o l u m n & g t ; 1 6 & l t ; / C o l u m n & g t ; & l t ; L a y e d O u t & g t ; t r u e & l t ; / L a y e d O u t & g t ; & l t ; / a : V a l u e & g t ; & l t ; / a : K e y V a l u e O f D i a g r a m O b j e c t K e y a n y T y p e z b w N T n L X & g t ; & l t ; a : K e y V a l u e O f D i a g r a m O b j e c t K e y a n y T y p e z b w N T n L X & g t ; & l t ; a : K e y & g t ; & l t ; K e y & g t ; C o l u m n s \ f s a & l t ; / K e y & g t ; & l t ; / a : K e y & g t ; & l t ; a : V a l u e   i : t y p e = " M e a s u r e G r i d N o d e V i e w S t a t e " & g t ; & l t ; C o l u m n & g t ; 1 7 & l t ; / C o l u m n & g t ; & l t ; L a y e d O u t & g t ; t r u e & l t ; / L a y e d O u t & g t ; & l t ; / a : V a l u e & g t ; & l t ; / a : K e y V a l u e O f D i a g r a m O b j e c t K e y a n y T y p e z b w N T n L X & g t ; & l t ; a : K e y V a l u e O f D i a g r a m O b j e c t K e y a n y T y p e z b w N T n L X & g t ; & l t ; a : K e y & g t ; & l t ; K e y & g t ; C o l u m n s \ R E G I O N & l t ; / K e y & g t ; & l t ; / a : K e y & g t ; & l t ; a : V a l u e   i : t y p e = " M e a s u r e G r i d N o d e V i e w S t a t e " & g t ; & l t ; C o l u m n & g t ; 1 8 & l t ; / C o l u m n & g t ; & l t ; L a y e d O u t & g t ; t r u e & l t ; / L a y e d O u t & g t ; & l t ; / a : V a l u e & g t ; & l t ; / a : K e y V a l u e O f D i a g r a m O b j e c t K e y a n y T y p e z b w N T n L X & g t ; & l t ; a : K e y V a l u e O f D i a g r a m O b j e c t K e y a n y T y p e z b w N T n L X & g t ; & l t ; a : K e y & g t ; & l t ; K e y & g t ; C o l u m n s \ f & l t ; / K e y & g t ; & l t ; / a : K e y & g t ; & l t ; a : V a l u e   i : t y p e = " M e a s u r e G r i d N o d e V i e w S t a t e " & g t ; & l t ; C o l u m n & g t ; 1 9 & l t ; / C o l u m n & g t ; & l t ; L a y e d O u t & g t ; t r u e & l t ; / L a y e d O u t & g t ; & l t ; / a : V a l u e & g t ; & l t ; / a : K e y V a l u e O f D i a g r a m O b j e c t K e y a n y T y p e z b w N T n L X & g t ; & l t ; a : K e y V a l u e O f D i a g r a m O b j e c t K e y a n y T y p e z b w N T n L X & g t ; & l t ; a : K e y & g t ; & l t ; K e y & g t ; C o l u m n s \ P R O V & l t ; / K e y & g t ; & l t ; / a : K e y & g t ; & l t ; a : V a l u e   i : t y p e = " M e a s u r e G r i d N o d e V i e w S t a t e " & g t ; & l t ; C o l u m n & g t ; 2 0 & l t ; / C o l u m n & g t ; & l t ; L a y e d O u t & g t ; t r u e & l t ; / L a y e d O u t & g t ; & l t ; / a : V a l u e & g t ; & l t ; / a : K e y V a l u e O f D i a g r a m O b j e c t K e y a n y T y p e z b w N T n L X & g t ; & l t ; a : K e y V a l u e O f D i a g r a m O b j e c t K e y a n y T y p e z b w N T n L X & g t ; & l t ; a : K e y & g t ; & l t ; K e y & g t ; C o l u m n s \ G T A & l t ; / K e y & g t ; & l t ; / a : K e y & g t ; & l t ; a : V a l u e   i : t y p e = " M e a s u r e G r i d N o d e V i e w S t a t e " & g t ; & l t ; C o l u m n & g t ; 2 1 & l t ; / C o l u m n & g t ; & l t ; L a y e d O u t & g t ; t r u e & l t ; / L a y e d O u t & g t ; & l t ; / a : V a l u e & g t ; & l t ; / a : K e y V a l u e O f D i a g r a m O b j e c t K e y a n y T y p e z b w N T n L X & g t ; & l t ; a : K e y V a l u e O f D i a g r a m O b j e c t K e y a n y T y p e z b w N T n L X & g t ; & l t ; a : K e y & g t ; & l t ; K e y & g t ; C o l u m n s \ p e t e r & l t ; / K e y & g t ; & l t ; / a : K e y & g t ; & l t ; a : V a l u e   i : t y p e = " M e a s u r e G r i d N o d e V i e w S t a t e " & g t ; & l t ; C o l u m n & g t ; 2 2 & l t ; / C o l u m n & g t ; & l t ; L a y e d O u t & g t ; t r u e & l t ; / L a y e d O u t & g t ; & l t ; / a : V a l u e & g t ; & l t ; / a : K e y V a l u e O f D i a g r a m O b j e c t K e y a n y T y p e z b w N T n L X & g t ; & l t ; a : K e y V a l u e O f D i a g r a m O b j e c t K e y a n y T y p e z b w N T n L X & g t ; & l t ; a : K e y & g t ; & l t ; K e y & g t ; C o l u m n s \ h a l i b & l t ; / K e y & g t ; & l t ; / a : K e y & g t ; & l t ; a : V a l u e   i : t y p e = " M e a s u r e G r i d N o d e V i e w S t a t e " & g t ; & l t ; C o l u m n & g t ; 2 3 & l t ; / C o l u m n & g t ; & l t ; L a y e d O u t & g t ; t r u e & l t ; / L a y e d O u t & g t ; & l t ; / a : V a l u e & g t ; & l t ; / a : K e y V a l u e O f D i a g r a m O b j e c t K e y a n y T y p e z b w N T n L X & g t ; & l t ; a : K e y V a l u e O f D i a g r a m O b j e c t K e y a n y T y p e z b w N T n L X & g t ; & l t ; a : K e y & g t ; & l t ; K e y & g t ; C o l u m n s \ l i n d & l t ; / K e y & g t ; & l t ; / a : K e y & g t ; & l t ; a : V a l u e   i : t y p e = " M e a s u r e G r i d N o d e V i e w S t a t e " & g t ; & l t ; C o l u m n & g t ; 2 4 & l t ; / C o l u m n & g t ; & l t ; L a y e d O u t & g t ; t r u e & l t ; / L a y e d O u t & g t ; & l t ; / a : V a l u e & g t ; & l t ; / a : K e y V a l u e O f D i a g r a m O b j e c t K e y a n y T y p e z b w N T n L X & g t ; & l t ; a : K e y V a l u e O f D i a g r a m O b j e c t K e y a n y T y p e z b w N T n L X & g t ; & l t ; a : K e y & g t ; & l t ; K e y & g t ; C o l u m n s \ c o b & l t ; / K e y & g t ; & l t ; / a : K e y & g t ; & l t ; a : V a l u e   i : t y p e = " M e a s u r e G r i d N o d e V i e w S t a t e " & g t ; & l t ; C o l u m n & g t ; 2 5 & l t ; / C o l u m n & g t ; & l t ; L a y e d O u t & g t ; t r u e & l t ; / L a y e d O u t & g t ; & l t ; / a : V a l u e & g t ; & l t ; / a : K e y V a l u e O f D i a g r a m O b j e c t K e y a n y T y p e z b w N T n L X & g t ; & l t ; a : K e y V a l u e O f D i a g r a m O b j e c t K e y a n y T y p e z b w N T n L X & g t ; & l t ; a : K e y & g t ; & l t ; K e y & g t ; C o l u m n s \ r e g i o n _ 1 & l t ; / K e y & g t ; & l t ; / a : K e y & g t ; & l t ; a : V a l u e   i : t y p e = " M e a s u r e G r i d N o d e V i e w S t a t e " & g t ; & l t ; C o l u m n & g t ; 2 6 & l t ; / C o l u m n & g t ; & l t ; L a y e d O u t & g t ; t r u e & l t ; / L a y e d O u t & g t ; & l t ; / a : V a l u e & g t ; & l t ; / a : K e y V a l u e O f D i a g r a m O b j e c t K e y a n y T y p e z b w N T n L X & g t ; & l t ; a : K e y V a l u e O f D i a g r a m O b j e c t K e y a n y T y p e z b w N T n L X & g t ; & l t ; a : K e y & g t ; & l t ; K e y & g t ; C o l u m n s \ r e g i o n _ 2 & l t ; / K e y & g t ; & l t ; / a : K e y & g t ; & l t ; a : V a l u e   i : t y p e = " M e a s u r e G r i d N o d e V i e w S t a t e " & g t ; & l t ; C o l u m n & g t ; 2 7 & l t ; / C o l u m n & g t ; & l t ; L a y e d O u t & g t ; t r u e & l t ; / L a y e d O u t & g t ; & l t ; / a : V a l u e & g t ; & l t ; / a : K e y V a l u e O f D i a g r a m O b j e c t K e y a n y T y p e z b w N T n L X & g t ; & l t ; a : K e y V a l u e O f D i a g r a m O b j e c t K e y a n y T y p e z b w N T n L X & g t ; & l t ; a : K e y & g t ; & l t ; K e y & g t ; C o l u m n s \ p r o v _ 1 & l t ; / K e y & g t ; & l t ; / a : K e y & g t ; & l t ; a : V a l u e   i : t y p e = " M e a s u r e G r i d N o d e V i e w S t a t e " & g t ; & l t ; C o l u m n & g t ; 2 8 & l t ; / C o l u m n & g t ; & l t ; L a y e d O u t & g t ; t r u e & l t ; / L a y e d O u t & g t ; & l t ; / a : V a l u e & g t ; & l t ; / a : K e y V a l u e O f D i a g r a m O b j e c t K e y a n y T y p e z b w N T n L X & g t ; & l t ; a : K e y V a l u e O f D i a g r a m O b j e c t K e y a n y T y p e z b w N T n L X & g t ; & l t ; a : K e y & g t ; & l t ; K e y & g t ; C o l u m n s \ p r o v _ 2 & l t ; / K e y & g t ; & l t ; / a : K e y & g t ; & l t ; a : V a l u e   i : t y p e = " M e a s u r e G r i d N o d e V i e w S t a t e " & g t ; & l t ; C o l u m n & g t ; 2 9 & l t ; / C o l u m n & g t ; & l t ; L a y e d O u t & g t ; t r u e & l t ; / L a y e d O u t & g t ; & l t ; / a : V a l u e & g t ; & l t ; / a : K e y V a l u e O f D i a g r a m O b j e c t K e y a n y T y p e z b w N T n L X & g t ; & l t ; a : K e y V a l u e O f D i a g r a m O b j e c t K e y a n y T y p e z b w N T n L X & g t ; & l t ; a : K e y & g t ; & l t ; K e y & g t ; C o l u m n s \ g t a _ 1 & l t ; / K e y & g t ; & l t ; / a : K e y & g t ; & l t ; a : V a l u e   i : t y p e = " M e a s u r e G r i d N o d e V i e w S t a t e " & g t ; & l t ; C o l u m n & g t ; 3 0 & l t ; / C o l u m n & g t ; & l t ; L a y e d O u t & g t ; t r u e & l t ; / L a y e d O u t & g t ; & l t ; / a : V a l u e & g t ; & l t ; / a : K e y V a l u e O f D i a g r a m O b j e c t K e y a n y T y p e z b w N T n L X & g t ; & l t ; a : K e y V a l u e O f D i a g r a m O b j e c t K e y a n y T y p e z b w N T n L X & g t ; & l t ; a : K e y & g t ; & l t ; K e y & g t ; C o l u m n s \ g t a _ 2 & l t ; / K e y & g t ; & l t ; / a : K e y & g t ; & l t ; a : V a l u e   i : t y p e = " M e a s u r e G r i d N o d e V i e w S t a t e " & g t ; & l t ; C o l u m n & g t ; 3 1 & l t ; / C o l u m n & g t ; & l t ; L a y e d O u t & g t ; t r u e & l t ; / L a y e d O u t & g t ; & l t ; / a : V a l u e & g t ; & l t ; / a : K e y V a l u e O f D i a g r a m O b j e c t K e y a n y T y p e z b w N T n L X & g t ; & l t ; a : K e y V a l u e O f D i a g r a m O b j e c t K e y a n y T y p e z b w N T n L X & g t ; & l t ; a : K e y & g t ; & l t ; K e y & g t ; C o l u m n s \ p e t e r _ 1 & l t ; / K e y & g t ; & l t ; / a : K e y & g t ; & l t ; a : V a l u e   i : t y p e = " M e a s u r e G r i d N o d e V i e w S t a t e " & g t ; & l t ; C o l u m n & g t ; 3 2 & l t ; / C o l u m n & g t ; & l t ; L a y e d O u t & g t ; t r u e & l t ; / L a y e d O u t & g t ; & l t ; / a : V a l u e & g t ; & l t ; / a : K e y V a l u e O f D i a g r a m O b j e c t K e y a n y T y p e z b w N T n L X & g t ; & l t ; a : K e y V a l u e O f D i a g r a m O b j e c t K e y a n y T y p e z b w N T n L X & g t ; & l t ; a : K e y & g t ; & l t ; K e y & g t ; C o l u m n s \ p e t e r _ 2 & l t ; / K e y & g t ; & l t ; / a : K e y & g t ; & l t ; a : V a l u e   i : t y p e = " M e a s u r e G r i d N o d e V i e w S t a t e " & g t ; & l t ; C o l u m n & g t ; 3 3 & l t ; / C o l u m n & g t ; & l t ; L a y e d O u t & g t ; t r u e & l t ; / L a y e d O u t & g t ; & l t ; / a : V a l u e & g t ; & l t ; / a : K e y V a l u e O f D i a g r a m O b j e c t K e y a n y T y p e z b w N T n L X & g t ; & l t ; a : K e y V a l u e O f D i a g r a m O b j e c t K e y a n y T y p e z b w N T n L X & g t ; & l t ; a : K e y & g t ; & l t ; K e y & g t ; C o l u m n s \ h a l i b _ 1 & l t ; / K e y & g t ; & l t ; / a : K e y & g t ; & l t ; a : V a l u e   i : t y p e = " M e a s u r e G r i d N o d e V i e w S t a t e " & g t ; & l t ; C o l u m n & g t ; 3 4 & l t ; / C o l u m n & g t ; & l t ; L a y e d O u t & g t ; t r u e & l t ; / L a y e d O u t & g t ; & l t ; / a : V a l u e & g t ; & l t ; / a : K e y V a l u e O f D i a g r a m O b j e c t K e y a n y T y p e z b w N T n L X & g t ; & l t ; a : K e y V a l u e O f D i a g r a m O b j e c t K e y a n y T y p e z b w N T n L X & g t ; & l t ; a : K e y & g t ; & l t ; K e y & g t ; C o l u m n s \ h a l i b _ 2 & l t ; / K e y & g t ; & l t ; / a : K e y & g t ; & l t ; a : V a l u e   i : t y p e = " M e a s u r e G r i d N o d e V i e w S t a t e " & g t ; & l t ; C o l u m n & g t ; 3 5 & l t ; / C o l u m n & g t ; & l t ; L a y e d O u t & g t ; t r u e & l t ; / L a y e d O u t & g t ; & l t ; / a : V a l u e & g t ; & l t ; / a : K e y V a l u e O f D i a g r a m O b j e c t K e y a n y T y p e z b w N T n L X & g t ; & l t ; a : K e y V a l u e O f D i a g r a m O b j e c t K e y a n y T y p e z b w N T n L X & g t ; & l t ; a : K e y & g t ; & l t ; K e y & g t ; C o l u m n s \ l i n d _ 1 & l t ; / K e y & g t ; & l t ; / a : K e y & g t ; & l t ; a : V a l u e   i : t y p e = " M e a s u r e G r i d N o d e V i e w S t a t e " & g t ; & l t ; C o l u m n & g t ; 3 6 & l t ; / C o l u m n & g t ; & l t ; L a y e d O u t & g t ; t r u e & l t ; / L a y e d O u t & g t ; & l t ; / a : V a l u e & g t ; & l t ; / a : K e y V a l u e O f D i a g r a m O b j e c t K e y a n y T y p e z b w N T n L X & g t ; & l t ; a : K e y V a l u e O f D i a g r a m O b j e c t K e y a n y T y p e z b w N T n L X & g t ; & l t ; a : K e y & g t ; & l t ; K e y & g t ; C o l u m n s \ l i n d _ 2 & l t ; / K e y & g t ; & l t ; / a : K e y & g t ; & l t ; a : V a l u e   i : t y p e = " M e a s u r e G r i d N o d e V i e w S t a t e " & g t ; & l t ; C o l u m n & g t ; 3 7 & l t ; / C o l u m n & g t ; & l t ; L a y e d O u t & g t ; t r u e & l t ; / L a y e d O u t & g t ; & l t ; / a : V a l u e & g t ; & l t ; / a : K e y V a l u e O f D i a g r a m O b j e c t K e y a n y T y p e z b w N T n L X & g t ; & l t ; a : K e y V a l u e O f D i a g r a m O b j e c t K e y a n y T y p e z b w N T n L X & g t ; & l t ; a : K e y & g t ; & l t ; K e y & g t ; C o l u m n s \ c o b _ 1 & l t ; / K e y & g t ; & l t ; / a : K e y & g t ; & l t ; a : V a l u e   i : t y p e = " M e a s u r e G r i d N o d e V i e w S t a t e " & g t ; & l t ; C o l u m n & g t ; 3 8 & l t ; / C o l u m n & g t ; & l t ; L a y e d O u t & g t ; t r u e & l t ; / L a y e d O u t & g t ; & l t ; / a : V a l u e & g t ; & l t ; / a : K e y V a l u e O f D i a g r a m O b j e c t K e y a n y T y p e z b w N T n L X & g t ; & l t ; a : K e y V a l u e O f D i a g r a m O b j e c t K e y a n y T y p e z b w N T n L X & g t ; & l t ; a : K e y & g t ; & l t ; K e y & g t ; C o l u m n s \ c o b _ 2 & l t ; / K e y & g t ; & l t ; / a : K e y & g t ; & l t ; a : V a l u e   i : t y p e = " M e a s u r e G r i d N o d e V i e w S t a t e " & g t ; & l t ; C o l u m n & g t ; 3 9 & l t ; / C o l u m n & g t ; & l t ; L a y e d O u t & g t ; t r u e & l t ; / L a y e d O u t & g t ; & l t ; / a : V a l u e & g t ; & l t ; / a : K e y V a l u e O f D i a g r a m O b j e c t K e y a n y T y p e z b w N T n L X & g t ; & l t ; a : K e y V a l u e O f D i a g r a m O b j e c t K e y a n y T y p e z b w N T n L X & g t ; & l t ; a : K e y & g t ; & l t ; K e y & g t ; C o l u m n s \ t e r m d a t e   ( Y e a r ) & l t ; / K e y & g t ; & l t ; / a : K e y & g t ; & l t ; a : V a l u e   i : t y p e = " M e a s u r e G r i d N o d e V i e w S t a t e " & g t ; & l t ; C o l u m n & g t ; 4 0 & l t ; / C o l u m n & g t ; & l t ; L a y e d O u t & g t ; t r u e & l t ; / L a y e d O u t & g t ; & l t ; / a : V a l u e & g t ; & l t ; / a : K e y V a l u e O f D i a g r a m O b j e c t K e y a n y T y p e z b w N T n L X & g t ; & l t ; a : K e y V a l u e O f D i a g r a m O b j e c t K e y a n y T y p e z b w N T n L X & g t ; & l t ; a : K e y & g t ; & l t ; K e y & g t ; C o l u m n s \ t e r m d a t e   ( Q u a r t e r ) & l t ; / K e y & g t ; & l t ; / a : K e y & g t ; & l t ; a : V a l u e   i : t y p e = " M e a s u r e G r i d N o d e V i e w S t a t e " & g t ; & l t ; C o l u m n & g t ; 4 1 & l t ; / C o l u m n & g t ; & l t ; L a y e d O u t & g t ; t r u e & l t ; / L a y e d O u t & g t ; & l t ; / a : V a l u e & g t ; & l t ; / a : K e y V a l u e O f D i a g r a m O b j e c t K e y a n y T y p e z b w N T n L X & g t ; & l t ; a : K e y V a l u e O f D i a g r a m O b j e c t K e y a n y T y p e z b w N T n L X & g t ; & l t ; a : K e y & g t ; & l t ; K e y & g t ; C o l u m n s \ t e r m d a t e   ( M o n t h   I n d e x ) & l t ; / K e y & g t ; & l t ; / a : K e y & g t ; & l t ; a : V a l u e   i : t y p e = " M e a s u r e G r i d N o d e V i e w S t a t e " & g t ; & l t ; C o l u m n & g t ; 4 2 & l t ; / C o l u m n & g t ; & l t ; L a y e d O u t & g t ; t r u e & l t ; / L a y e d O u t & g t ; & l t ; / a : V a l u e & g t ; & l t ; / a : K e y V a l u e O f D i a g r a m O b j e c t K e y a n y T y p e z b w N T n L X & g t ; & l t ; a : K e y V a l u e O f D i a g r a m O b j e c t K e y a n y T y p e z b w N T n L X & g t ; & l t ; a : K e y & g t ; & l t ; K e y & g t ; C o l u m n s \ t e r m d a t e   ( M o n t h ) & l t ; / K e y & g t ; & l t ; / a : K e y & g t ; & l t ; a : V a l u e   i : t y p e = " M e a s u r e G r i d N o d e V i e w S t a t e " & g t ; & l t ; C o l u m n & g t ; 4 3 & l t ; / C o l u m n & g t ; & l t ; L a y e d O u t & g t ; t r u e & l t ; / L a y e d O u t & g t ; & l t ; / a : V a l u e & g t ; & l t ; / a : K e y V a l u e O f D i a g r a m O b j e c t K e y a n y T y p e z b w N T n L X & g t ; & l t ; a : K e y V a l u e O f D i a g r a m O b j e c t K e y a n y T y p e z b w N T n L X & g t ; & l t ; a : K e y & g t ; & l t ; K e y & g t ; C o l u m n s \ t o t a l _ N & l t ; / K e y & g t ; & l t ; / a : K e y & g t ; & l t ; a : V a l u e   i : t y p e = " M e a s u r e G r i d N o d e V i e w S t a t e " & g t ; & l t ; C o l u m n & g t ; 4 4 & l t ; / C o l u m n & g t ; & l t ; L a y e d O u t & g t ; t r u e & l t ; / L a y e d O u t & g t ; & l t ; / a : V a l u e & g t ; & l t ; / a : K e y V a l u e O f D i a g r a m O b j e c t K e y a n y T y p e z b w N T n L X & g t ; & l t ; a : K e y V a l u e O f D i a g r a m O b j e c t K e y a n y T y p e z b w N T n L X & g t ; & l t ; a : K e y & g t ; & l t ; K e y & g t ; C o l u m n s \ a c a d e m i c y e a r & l t ; / K e y & g t ; & l t ; / a : K e y & g t ; & l t ; a : V a l u e   i : t y p e = " M e a s u r e G r i d N o d e V i e w S t a t e " & g t ; & l t ; C o l u m n & g t ; 4 5 & l t ; / C o l u m n & g t ; & l t ; L a y e d O u t & g t ; t r u e & l t ; / L a y e d O u t & g t ; & l t ; / a : V a l u e & g t ; & l t ; / a : K e y V a l u e O f D i a g r a m O b j e c t K e y a n y T y p e z b w N T n L X & g t ; & l t ; a : K e y V a l u e O f D i a g r a m O b j e c t K e y a n y T y p e z b w N T n L X & g t ; & l t ; a : K e y & g t ; & l t ; K e y & g t ; C o l u m n s \ A C A D _ G R O U P & l t ; / K e y & g t ; & l t ; / a : K e y & g t ; & l t ; a : V a l u e   i : t y p e = " M e a s u r e G r i d N o d e V i e w S t a t e " & g t ; & l t ; C o l u m n & g t ; 4 6 & l t ; / C o l u m n & g t ; & l t ; L a y e d O u t & g t ; t r u e & l t ; / L a y e d O u t & g t ; & l t ; / a : V a l u e & g t ; & l t ; / a : K e y V a l u e O f D i a g r a m O b j e c t K e y a n y T y p e z b w N T n L X & g t ; & l t ; a : K e y V a l u e O f D i a g r a m O b j e c t K e y a n y T y p e z b w N T n L X & g t ; & l t ; a : K e y & g t ; & l t ; K e y & g t ; C o l u m n s \ o l d G r o u p & l t ; / K e y & g t ; & l t ; / a : K e y & g t ; & l t ; a : V a l u e   i : t y p e = " M e a s u r e G r i d N o d e V i e w S t a t e " & g t ; & l t ; C o l u m n & g t ; 4 7 & l t ; / C o l u m n & g t ; & l t ; L a y e d O u t & g t ; t r u e & l t ; / L a y e d O u t & g t ; & l t ; / a : V a l u e & g t ; & l t ; / a : K e y V a l u e O f D i a g r a m O b j e c t K e y a n y T y p e z b w N T n L X & g t ; & l t ; a : K e y V a l u e O f D i a g r a m O b j e c t K e y a n y T y p e z b w N T n L X & g t ; & l t ; a : K e y & g t ; & l t ; K e y & g t ; C o l u m n s \ o l d D E S C R & l t ; / K e y & g t ; & l t ; / a : K e y & g t ; & l t ; a : V a l u e   i : t y p e = " M e a s u r e G r i d N o d e V i e w S t a t e " & g t ; & l t ; C o l u m n & g t ; 4 8 & l t ; / C o l u m n & g t ; & l t ; L a y e d O u t & g t ; t r u e & l t ; / L a y e d O u t & g t ; & l t ; / a : V a l u e & g t ; & l t ; / a : K e y V a l u e O f D i a g r a m O b j e c t K e y a n y T y p e z b w N T n L X & g t ; & l t ; a : K e y V a l u e O f D i a g r a m O b j e c t K e y a n y T y p e z b w N T n L X & g t ; & l t ; a : K e y & g t ; & l t ; K e y & g t ; C o l u m n s \ T R N S C R _ D E S C R & l t ; / K e y & g t ; & l t ; / a : K e y & g t ; & l t ; a : V a l u e   i : t y p e = " M e a s u r e G r i d N o d e V i e w S t a t e " & g t ; & l t ; C o l u m n & g t ; 4 9 & l t ; / C o l u m n & g t ; & l t ; L a y e d O u t & g t ; t r u e & l t ; / L a y e d O u t & g t ; & l t ; / a : V a l u e & g t ; & l t ; / a : K e y V a l u e O f D i a g r a m O b j e c t K e y a n y T y p e z b w N T n L X & g t ; & l t ; a : K e y V a l u e O f D i a g r a m O b j e c t K e y a n y T y p e z b w N T n L X & g t ; & l t ; a : K e y & g t ; & l t ; K e y & g t ; C o l u m n s \ o l d C a m p u s & l t ; / K e y & g t ; & l t ; / a : K e y & g t ; & l t ; a : V a l u e   i : t y p e = " M e a s u r e G r i d N o d e V i e w S t a t e " & g t ; & l t ; C o l u m n & g t ; 5 0 & l t ; / C o l u m n & g t ; & l t ; L a y e d O u t & g t ; t r u e & l t ; / L a y e d O u t & g t ; & l t ; / a : V a l u e & g t ; & l t ; / a : K e y V a l u e O f D i a g r a m O b j e c t K e y a n y T y p e z b w N T n L X & g t ; & l t ; a : K e y V a l u e O f D i a g r a m O b j e c t K e y a n y T y p e z b w N T n L X & g t ; & l t ; a : K e y & g t ; & l t ; K e y & g t ; C o l u m n s \ C A M P U S _ D E S C R & l t ; / K e y & g t ; & l t ; / a : K e y & g t ; & l t ; a : V a l u e   i : t y p e = " M e a s u r e G r i d N o d e V i e w S t a t e " & g t ; & l t ; C o l u m n & g t ; 5 1 & l t ; / C o l u m n & g t ; & l t ; L a y e d O u t & g t ; t r u e & l t ; / L a y e d O u t & g t ; & l t ; / a : V a l u e & g t ; & l t ; / a : K e y V a l u e O f D i a g r a m O b j e c t K e y a n y T y p e z b w N T n L X & g t ; & l t ; a : K e y V a l u e O f D i a g r a m O b j e c t K e y a n y T y p e z b w N T n L X & g t ; & l t ; a : K e y & g t ; & l t ; K e y & g t ; C o l u m n s \ F C _ M C U _ C O D E & l t ; / K e y & g t ; & l t ; / a : K e y & g t ; & l t ; a : V a l u e   i : t y p e = " M e a s u r e G r i d N o d e V i e w S t a t e " & g t ; & l t ; C o l u m n & g t ; 5 2 & l t ; / C o l u m n & g t ; & l t ; L a y e d O u t & g t ; t r u e & l t ; / L a y e d O u t & g t ; & l t ; / a : V a l u e & g t ; & l t ; / a : K e y V a l u e O f D i a g r a m O b j e c t K e y a n y T y p e z b w N T n L X & g t ; & l t ; a : K e y V a l u e O f D i a g r a m O b j e c t K e y a n y T y p e z b w N T n L X & g t ; & l t ; a : K e y & g t ; & l t ; K e y & g t ; C o l u m n s \ F C _ A P S _ N B R & l t ; / K e y & g t ; & l t ; / a : K e y & g t ; & l t ; a : V a l u e   i : t y p e = " M e a s u r e G r i d N o d e V i e w S t a t e " & g t ; & l t ; C o l u m n & g t ; 5 3 & l t ; / C o l u m n & g t ; & l t ; L a y e d O u t & g t ; t r u e & l t ; / L a y e d O u t & g t ; & l t ; / a : V a l u e & g t ; & l t ; / a : K e y V a l u e O f D i a g r a m O b j e c t K e y a n y T y p e z b w N T n L X & g t ; & l t ; a : K e y V a l u e O f D i a g r a m O b j e c t K e y a n y T y p e z b w N T n L X & g t ; & l t ; a : K e y & g t ; & l t ; K e y & g t ; C o l u m n s \ C A N _ P R O G _ D U R A T I O N & l t ; / K e y & g t ; & l t ; / a : K e y & g t ; & l t ; a : V a l u e   i : t y p e = " M e a s u r e G r i d N o d e V i e w S t a t e " & g t ; & l t ; C o l u m n & g t ; 5 4 & l t ; / C o l u m n & g t ; & l t ; L a y e d O u t & g t ; t r u e & l t ; / L a y e d O u t & g t ; & l t ; / a : V a l u e & g t ; & l t ; / a : K e y V a l u e O f D i a g r a m O b j e c t K e y a n y T y p e z b w N T n L X & g t ; & l t ; a : K e y V a l u e O f D i a g r a m O b j e c t K e y a n y T y p e z b w N T n L X & g t ; & l t ; a : K e y & g t ; & l t ; K e y & g t ; C o l u m n s \ C A N _ P R O G _ D U R _ U N I T & l t ; / K e y & g t ; & l t ; / a : K e y & g t ; & l t ; a : V a l u e   i : t y p e = " M e a s u r e G r i d N o d e V i e w S t a t e " & g t ; & l t ; C o l u m n & g t ; 5 5 & l t ; / C o l u m n & g t ; & l t ; L a y e d O u t & g t ; t r u e & l t ; / L a y e d O u t & g t ; & l t ; / a : V a l u e & g t ; & l t ; / a : K e y V a l u e O f D i a g r a m O b j e c t K e y a n y T y p e z b w N T n L X & g t ; & l t ; a : K e y V a l u e O f D i a g r a m O b j e c t K e y a n y T y p e z b w N T n L X & g t ; & l t ; a : K e y & g t ; & l t ; K e y & g t ; C o l u m n s \ D E G R E E & l t ; / K e y & g t ; & l t ; / a : K e y & g t ; & l t ; a : V a l u e   i : t y p e = " M e a s u r e G r i d N o d e V i e w S t a t e " & g t ; & l t ; C o l u m n & g t ; 5 6 & l t ; / C o l u m n & g t ; & l t ; L a y e d O u t & g t ; t r u e & l t ; / L a y e d O u t & g t ; & l t ; / a : V a l u e & g t ; & l t ; / a : K e y V a l u e O f D i a g r a m O b j e c t K e y a n y T y p e z b w N T n L X & g t ; & l t ; a : K e y V a l u e O f D i a g r a m O b j e c t K e y a n y T y p e z b w N T n L X & g t ; & l t ; a : K e y & g t ; & l t ; K e y & g t ; C o l u m n s \ D E G R E E _ D E S C & l t ; / K e y & g t ; & l t ; / a : K e y & g t ; & l t ; a : V a l u e   i : t y p e = " M e a s u r e G r i d N o d e V i e w S t a t e " & g t ; & l t ; C o l u m n & g t ; 5 7 & l t ; / C o l u m n & g t ; & l t ; L a y e d O u t & g t ; t r u e & l t ; / L a y e d O u t & g t ; & l t ; / a : V a l u e & g t ; & l t ; / a : K e y V a l u e O f D i a g r a m O b j e c t K e y a n y T y p e z b w N T n L X & g t ; & l t ; a : K e y V a l u e O f D i a g r a m O b j e c t K e y a n y T y p e z b w N T n L X & g t ; & l t ; a : K e y & g t ; & l t ; K e y & g t ; C o l u m n s \ C U R R E N T & l t ; / K e y & g t ; & l t ; / a : K e y & g t ; & l t ; a : V a l u e   i : t y p e = " M e a s u r e G r i d N o d e V i e w S t a t e " & g t ; & l t ; C o l u m n & g t ; 5 8 & l t ; / C o l u m n & g t ; & l t ; L a y e d O u t & g t ; t r u e & l t ; / L a y e d O u t & g t ; & l t ; / a : V a l u e & g t ; & l t ; / a : K e y V a l u e O f D i a g r a m O b j e c t K e y a n y T y p e z b w N T n L X & g t ; & l t ; a : K e y V a l u e O f D i a g r a m O b j e c t K e y a n y T y p e z b w N T n L X & g t ; & l t ; a : K e y & g t ; & l t ; K e y & g t ; C o l u m n s \ I D & l t ; / K e y & g t ; & l t ; / a : K e y & g t ; & l t ; a : V a l u e   i : t y p e = " M e a s u r e G r i d N o d e V i e w S t a t e " & g t ; & l t ; C o l u m n & g t ; 5 9 & l t ; / C o l u m n & g t ; & l t ; L a y e d O u t & g t ; t r u e & l t ; / L a y e d O u t & g t ; & l t ; / a : V a l u e & g t ; & l t ; / a : K e y V a l u e O f D i a g r a m O b j e c t K e y a n y T y p e z b w N T n L X & g t ; & l t ; a : K e y V a l u e O f D i a g r a m O b j e c t K e y a n y T y p e z b w N T n L X & g t ; & l t ; a : K e y & g t ; & l t ; K e y & g t ; C o l u m n s \ A D D R E S S & l t ; / K e y & g t ; & l t ; / a : K e y & g t ; & l t ; a : V a l u e   i : t y p e = " M e a s u r e G r i d N o d e V i e w S t a t e " & g t ; & l t ; C o l u m n & g t ; 6 0 & l t ; / C o l u m n & g t ; & l t ; L a y e d O u t & g t ; t r u e & l t ; / L a y e d O u t & g t ; & l t ; / a : V a l u e & g t ; & l t ; / a : K e y V a l u e O f D i a g r a m O b j e c t K e y a n y T y p e z b w N T n L X & g t ; & l t ; a : K e y V a l u e O f D i a g r a m O b j e c t K e y a n y T y p e z b w N T n L X & g t ; & l t ; a : K e y & g t ; & l t ; K e y & g t ; L i n k s \ & a m p ; l t ; C o l u m n s \ S u m   o f   r e g i o n _ 1 & a m p ; g t ; - & a m p ; l t ; M e a s u r e s \ r e g i o n _ 1 & a m p ; g t ; & l t ; / K e y & g t ; & l t ; / a : K e y & g t ; & l t ; a : V a l u e   i : t y p e = " M e a s u r e G r i d V i e w S t a t e I D i a g r a m L i n k " / & g t ; & l t ; / a : K e y V a l u e O f D i a g r a m O b j e c t K e y a n y T y p e z b w N T n L X & g t ; & l t ; a : K e y V a l u e O f D i a g r a m O b j e c t K e y a n y T y p e z b w N T n L X & g t ; & l t ; a : K e y & g t ; & l t ; K e y & g t ; L i n k s \ & a m p ; l t ; C o l u m n s \ S u m   o f   r e g i o n _ 1 & a m p ; g t ; - & a m p ; l t ; M e a s u r e s \ r e g i o n _ 1 & a m p ; g t ; \ C O L U M N & l t ; / K e y & g t ; & l t ; / a : K e y & g t ; & l t ; a : V a l u e   i : t y p e = " M e a s u r e G r i d V i e w S t a t e I D i a g r a m L i n k E n d p o i n t " / & g t ; & l t ; / a : K e y V a l u e O f D i a g r a m O b j e c t K e y a n y T y p e z b w N T n L X & g t ; & l t ; a : K e y V a l u e O f D i a g r a m O b j e c t K e y a n y T y p e z b w N T n L X & g t ; & l t ; a : K e y & g t ; & l t ; K e y & g t ; L i n k s \ & a m p ; l t ; C o l u m n s \ S u m   o f   r e g i o n _ 1 & a m p ; g t ; - & a m p ; l t ; M e a s u r e s \ r e g i o n _ 1 & a m p ; g t ; \ M E A S U R E & l t ; / K e y & g t ; & l t ; / a : K e y & g t ; & l t ; a : V a l u e   i : t y p e = " M e a s u r e G r i d V i e w S t a t e I D i a g r a m L i n k E n d p o i n t " / & g t ; & l t ; / a : K e y V a l u e O f D i a g r a m O b j e c t K e y a n y T y p e z b w N T n L X & g t ; & l t ; a : K e y V a l u e O f D i a g r a m O b j e c t K e y a n y T y p e z b w N T n L X & g t ; & l t ; a : K e y & g t ; & l t ; K e y & g t ; L i n k s \ & a m p ; l t ; C o l u m n s \ S u m   o f   r e g i o n _ 2 & a m p ; g t ; - & a m p ; l t ; M e a s u r e s \ r e g i o n _ 2 & a m p ; g t ; & l t ; / K e y & g t ; & l t ; / a : K e y & g t ; & l t ; a : V a l u e   i : t y p e = " M e a s u r e G r i d V i e w S t a t e I D i a g r a m L i n k " / & g t ; & l t ; / a : K e y V a l u e O f D i a g r a m O b j e c t K e y a n y T y p e z b w N T n L X & g t ; & l t ; a : K e y V a l u e O f D i a g r a m O b j e c t K e y a n y T y p e z b w N T n L X & g t ; & l t ; a : K e y & g t ; & l t ; K e y & g t ; L i n k s \ & a m p ; l t ; C o l u m n s \ S u m   o f   r e g i o n _ 2 & a m p ; g t ; - & a m p ; l t ; M e a s u r e s \ r e g i o n _ 2 & a m p ; g t ; \ C O L U M N & l t ; / K e y & g t ; & l t ; / a : K e y & g t ; & l t ; a : V a l u e   i : t y p e = " M e a s u r e G r i d V i e w S t a t e I D i a g r a m L i n k E n d p o i n t " / & g t ; & l t ; / a : K e y V a l u e O f D i a g r a m O b j e c t K e y a n y T y p e z b w N T n L X & g t ; & l t ; a : K e y V a l u e O f D i a g r a m O b j e c t K e y a n y T y p e z b w N T n L X & g t ; & l t ; a : K e y & g t ; & l t ; K e y & g t ; L i n k s \ & a m p ; l t ; C o l u m n s \ S u m   o f   r e g i o n _ 2 & a m p ; g t ; - & a m p ; l t ; M e a s u r e s \ r e g i o n _ 2 & a m p ; g t ; \ M E A S U R E & l t ; / K e y & g t ; & l t ; / a : K e y & g t ; & l t ; a : V a l u e   i : t y p e = " M e a s u r e G r i d V i e w S t a t e I D i a g r a m L i n k E n d p o i n t " / & g t ; & l t ; / a : K e y V a l u e O f D i a g r a m O b j e c t K e y a n y T y p e z b w N T n L X & g t ; & l t ; a : K e y V a l u e O f D i a g r a m O b j e c t K e y a n y T y p e z b w N T n L X & g t ; & l t ; a : K e y & g t ; & l t ; K e y & g t ; L i n k s \ & a m p ; l t ; C o l u m n s \ S u m   o f   p e t e r _ 1 & a m p ; g t ; - & a m p ; l t ; M e a s u r e s \ p e t e r _ 1 & a m p ; g t ; & l t ; / K e y & g t ; & l t ; / a : K e y & g t ; & l t ; a : V a l u e   i : t y p e = " M e a s u r e G r i d V i e w S t a t e I D i a g r a m L i n k " / & g t ; & l t ; / a : K e y V a l u e O f D i a g r a m O b j e c t K e y a n y T y p e z b w N T n L X & g t ; & l t ; a : K e y V a l u e O f D i a g r a m O b j e c t K e y a n y T y p e z b w N T n L X & g t ; & l t ; a : K e y & g t ; & l t ; K e y & g t ; L i n k s \ & a m p ; l t ; C o l u m n s \ S u m   o f   p e t e r _ 1 & a m p ; g t ; - & a m p ; l t ; M e a s u r e s \ p e t e r _ 1 & a m p ; g t ; \ C O L U M N & l t ; / K e y & g t ; & l t ; / a : K e y & g t ; & l t ; a : V a l u e   i : t y p e = " M e a s u r e G r i d V i e w S t a t e I D i a g r a m L i n k E n d p o i n t " / & g t ; & l t ; / a : K e y V a l u e O f D i a g r a m O b j e c t K e y a n y T y p e z b w N T n L X & g t ; & l t ; a : K e y V a l u e O f D i a g r a m O b j e c t K e y a n y T y p e z b w N T n L X & g t ; & l t ; a : K e y & g t ; & l t ; K e y & g t ; L i n k s \ & a m p ; l t ; C o l u m n s \ S u m   o f   p e t e r _ 1 & a m p ; g t ; - & a m p ; l t ; M e a s u r e s \ p e t e r _ 1 & a m p ; g t ; \ M E A S U R E & l t ; / K e y & g t ; & l t ; / a : K e y & g t ; & l t ; a : V a l u e   i : t y p e = " M e a s u r e G r i d V i e w S t a t e I D i a g r a m L i n k E n d p o i n t " / & g t ; & l t ; / a : K e y V a l u e O f D i a g r a m O b j e c t K e y a n y T y p e z b w N T n L X & g t ; & l t ; a : K e y V a l u e O f D i a g r a m O b j e c t K e y a n y T y p e z b w N T n L X & g t ; & l t ; a : K e y & g t ; & l t ; K e y & g t ; L i n k s \ & a m p ; l t ; C o l u m n s \ S u m   o f   p e t e r _ 2 & a m p ; g t ; - & a m p ; l t ; M e a s u r e s \ p e t e r _ 2 & a m p ; g t ; & l t ; / K e y & g t ; & l t ; / a : K e y & g t ; & l t ; a : V a l u e   i : t y p e = " M e a s u r e G r i d V i e w S t a t e I D i a g r a m L i n k " / & g t ; & l t ; / a : K e y V a l u e O f D i a g r a m O b j e c t K e y a n y T y p e z b w N T n L X & g t ; & l t ; a : K e y V a l u e O f D i a g r a m O b j e c t K e y a n y T y p e z b w N T n L X & g t ; & l t ; a : K e y & g t ; & l t ; K e y & g t ; L i n k s \ & a m p ; l t ; C o l u m n s \ S u m   o f   p e t e r _ 2 & a m p ; g t ; - & a m p ; l t ; M e a s u r e s \ p e t e r _ 2 & a m p ; g t ; \ C O L U M N & l t ; / K e y & g t ; & l t ; / a : K e y & g t ; & l t ; a : V a l u e   i : t y p e = " M e a s u r e G r i d V i e w S t a t e I D i a g r a m L i n k E n d p o i n t " / & g t ; & l t ; / a : K e y V a l u e O f D i a g r a m O b j e c t K e y a n y T y p e z b w N T n L X & g t ; & l t ; a : K e y V a l u e O f D i a g r a m O b j e c t K e y a n y T y p e z b w N T n L X & g t ; & l t ; a : K e y & g t ; & l t ; K e y & g t ; L i n k s \ & a m p ; l t ; C o l u m n s \ S u m   o f   p e t e r _ 2 & a m p ; g t ; - & a m p ; l t ; M e a s u r e s \ p e t e r _ 2 & a m p ; g t ; \ M E A S U R E & l t ; / K e y & g t ; & l t ; / a : K e y & g t ; & l t ; a : V a l u e   i : t y p e = " M e a s u r e G r i d V i e w S t a t e I D i a g r a m L i n k E n d p o i n t " / & g t ; & l t ; / a : K e y V a l u e O f D i a g r a m O b j e c t K e y a n y T y p e z b w N T n L X & g t ; & l t ; a : K e y V a l u e O f D i a g r a m O b j e c t K e y a n y T y p e z b w N T n L X & g t ; & l t ; a : K e y & g t ; & l t ; K e y & g t ; L i n k s \ & a m p ; l t ; C o l u m n s \ S u m   o f   l i n d _ 1 & a m p ; g t ; - & a m p ; l t ; M e a s u r e s \ l i n d _ 1 & a m p ; g t ; & l t ; / K e y & g t ; & l t ; / a : K e y & g t ; & l t ; a : V a l u e   i : t y p e = " M e a s u r e G r i d V i e w S t a t e I D i a g r a m L i n k " / & g t ; & l t ; / a : K e y V a l u e O f D i a g r a m O b j e c t K e y a n y T y p e z b w N T n L X & g t ; & l t ; a : K e y V a l u e O f D i a g r a m O b j e c t K e y a n y T y p e z b w N T n L X & g t ; & l t ; a : K e y & g t ; & l t ; K e y & g t ; L i n k s \ & a m p ; l t ; C o l u m n s \ S u m   o f   l i n d _ 1 & a m p ; g t ; - & a m p ; l t ; M e a s u r e s \ l i n d _ 1 & a m p ; g t ; \ C O L U M N & l t ; / K e y & g t ; & l t ; / a : K e y & g t ; & l t ; a : V a l u e   i : t y p e = " M e a s u r e G r i d V i e w S t a t e I D i a g r a m L i n k E n d p o i n t " / & g t ; & l t ; / a : K e y V a l u e O f D i a g r a m O b j e c t K e y a n y T y p e z b w N T n L X & g t ; & l t ; a : K e y V a l u e O f D i a g r a m O b j e c t K e y a n y T y p e z b w N T n L X & g t ; & l t ; a : K e y & g t ; & l t ; K e y & g t ; L i n k s \ & a m p ; l t ; C o l u m n s \ S u m   o f   l i n d _ 1 & a m p ; g t ; - & a m p ; l t ; M e a s u r e s \ l i n d _ 1 & a m p ; g t ; \ M E A S U R E & l t ; / K e y & g t ; & l t ; / a : K e y & g t ; & l t ; a : V a l u e   i : t y p e = " M e a s u r e G r i d V i e w S t a t e I D i a g r a m L i n k E n d p o i n t " / & g t ; & l t ; / a : K e y V a l u e O f D i a g r a m O b j e c t K e y a n y T y p e z b w N T n L X & g t ; & l t ; a : K e y V a l u e O f D i a g r a m O b j e c t K e y a n y T y p e z b w N T n L X & g t ; & l t ; a : K e y & g t ; & l t ; K e y & g t ; L i n k s \ & a m p ; l t ; C o l u m n s \ S u m   o f   h a l i b _ 1 & a m p ; g t ; - & a m p ; l t ; M e a s u r e s \ h a l i b _ 1 & a m p ; g t ; & l t ; / K e y & g t ; & l t ; / a : K e y & g t ; & l t ; a : V a l u e   i : t y p e = " M e a s u r e G r i d V i e w S t a t e I D i a g r a m L i n k " / & g t ; & l t ; / a : K e y V a l u e O f D i a g r a m O b j e c t K e y a n y T y p e z b w N T n L X & g t ; & l t ; a : K e y V a l u e O f D i a g r a m O b j e c t K e y a n y T y p e z b w N T n L X & g t ; & l t ; a : K e y & g t ; & l t ; K e y & g t ; L i n k s \ & a m p ; l t ; C o l u m n s \ S u m   o f   h a l i b _ 1 & a m p ; g t ; - & a m p ; l t ; M e a s u r e s \ h a l i b _ 1 & a m p ; g t ; \ C O L U M N & l t ; / K e y & g t ; & l t ; / a : K e y & g t ; & l t ; a : V a l u e   i : t y p e = " M e a s u r e G r i d V i e w S t a t e I D i a g r a m L i n k E n d p o i n t " / & g t ; & l t ; / a : K e y V a l u e O f D i a g r a m O b j e c t K e y a n y T y p e z b w N T n L X & g t ; & l t ; a : K e y V a l u e O f D i a g r a m O b j e c t K e y a n y T y p e z b w N T n L X & g t ; & l t ; a : K e y & g t ; & l t ; K e y & g t ; L i n k s \ & a m p ; l t ; C o l u m n s \ S u m   o f   h a l i b _ 1 & a m p ; g t ; - & a m p ; l t ; M e a s u r e s \ h a l i b _ 1 & a m p ; g t ; \ M E A S U R E & l t ; / K e y & g t ; & l t ; / a : K e y & g t ; & l t ; a : V a l u e   i : t y p e = " M e a s u r e G r i d V i e w S t a t e I D i a g r a m L i n k E n d p o i n t " / & g t ; & l t ; / a : K e y V a l u e O f D i a g r a m O b j e c t K e y a n y T y p e z b w N T n L X & g t ; & l t ; a : K e y V a l u e O f D i a g r a m O b j e c t K e y a n y T y p e z b w N T n L X & g t ; & l t ; a : K e y & g t ; & l t ; K e y & g t ; L i n k s \ & a m p ; l t ; C o l u m n s \ S u m   o f   c o b _ 1 & a m p ; g t ; - & a m p ; l t ; M e a s u r e s \ c o b _ 1 & a m p ; g t ; & l t ; / K e y & g t ; & l t ; / a : K e y & g t ; & l t ; a : V a l u e   i : t y p e = " M e a s u r e G r i d V i e w S t a t e I D i a g r a m L i n k " / & g t ; & l t ; / a : K e y V a l u e O f D i a g r a m O b j e c t K e y a n y T y p e z b w N T n L X & g t ; & l t ; a : K e y V a l u e O f D i a g r a m O b j e c t K e y a n y T y p e z b w N T n L X & g t ; & l t ; a : K e y & g t ; & l t ; K e y & g t ; L i n k s \ & a m p ; l t ; C o l u m n s \ S u m   o f   c o b _ 1 & a m p ; g t ; - & a m p ; l t ; M e a s u r e s \ c o b _ 1 & a m p ; g t ; \ C O L U M N & l t ; / K e y & g t ; & l t ; / a : K e y & g t ; & l t ; a : V a l u e   i : t y p e = " M e a s u r e G r i d V i e w S t a t e I D i a g r a m L i n k E n d p o i n t " / & g t ; & l t ; / a : K e y V a l u e O f D i a g r a m O b j e c t K e y a n y T y p e z b w N T n L X & g t ; & l t ; a : K e y V a l u e O f D i a g r a m O b j e c t K e y a n y T y p e z b w N T n L X & g t ; & l t ; a : K e y & g t ; & l t ; K e y & g t ; L i n k s \ & a m p ; l t ; C o l u m n s \ S u m   o f   c o b _ 1 & a m p ; g t ; - & a m p ; l t ; M e a s u r e s \ c o b _ 1 & a m p ; g t ; \ M E A S U R E & l t ; / K e y & g t ; & l t ; / a : K e y & g t ; & l t ; a : V a l u e   i : t y p e = " M e a s u r e G r i d V i e w S t a t e I D i a g r a m L i n k E n d p o i n t " / & g t ; & l t ; / a : K e y V a l u e O f D i a g r a m O b j e c t K e y a n y T y p e z b w N T n L X & g t ; & l t ; a : K e y V a l u e O f D i a g r a m O b j e c t K e y a n y T y p e z b w N T n L X & g t ; & l t ; a : K e y & g t ; & l t ; K e y & g t ; L i n k s \ & a m p ; l t ; C o l u m n s \ S u m   o f   g t a _ 1 & a m p ; g t ; - & a m p ; l t ; M e a s u r e s \ g t a _ 1 & a m p ; g t ; & l t ; / K e y & g t ; & l t ; / a : K e y & g t ; & l t ; a : V a l u e   i : t y p e = " M e a s u r e G r i d V i e w S t a t e I D i a g r a m L i n k " / & g t ; & l t ; / a : K e y V a l u e O f D i a g r a m O b j e c t K e y a n y T y p e z b w N T n L X & g t ; & l t ; a : K e y V a l u e O f D i a g r a m O b j e c t K e y a n y T y p e z b w N T n L X & g t ; & l t ; a : K e y & g t ; & l t ; K e y & g t ; L i n k s \ & a m p ; l t ; C o l u m n s \ S u m   o f   g t a _ 1 & a m p ; g t ; - & a m p ; l t ; M e a s u r e s \ g t a _ 1 & a m p ; g t ; \ C O L U M N & l t ; / K e y & g t ; & l t ; / a : K e y & g t ; & l t ; a : V a l u e   i : t y p e = " M e a s u r e G r i d V i e w S t a t e I D i a g r a m L i n k E n d p o i n t " / & g t ; & l t ; / a : K e y V a l u e O f D i a g r a m O b j e c t K e y a n y T y p e z b w N T n L X & g t ; & l t ; a : K e y V a l u e O f D i a g r a m O b j e c t K e y a n y T y p e z b w N T n L X & g t ; & l t ; a : K e y & g t ; & l t ; K e y & g t ; L i n k s \ & a m p ; l t ; C o l u m n s \ S u m   o f   g t a _ 1 & a m p ; g t ; - & a m p ; l t ; M e a s u r e s \ g t a _ 1 & a m p ; g t ; \ M E A S U R E & l t ; / K e y & g t ; & l t ; / a : K e y & g t ; & l t ; a : V a l u e   i : t y p e = " M e a s u r e G r i d V i e w S t a t e I D i a g r a m L i n k E n d p o i n t " / & g t ; & l t ; / a : K e y V a l u e O f D i a g r a m O b j e c t K e y a n y T y p e z b w N T n L X & g t ; & l t ; a : K e y V a l u e O f D i a g r a m O b j e c t K e y a n y T y p e z b w N T n L X & g t ; & l t ; a : K e y & g t ; & l t ; K e y & g t ; L i n k s \ & a m p ; l t ; C o l u m n s \ C o u n t   o f   Y e a r & a m p ; g t ; - & a m p ; l t ; M e a s u r e s \ Y e a r & a m p ; g t ; & l t ; / K e y & g t ; & l t ; / a : K e y & g t ; & l t ; a : V a l u e   i : t y p e = " M e a s u r e G r i d V i e w S t a t e I D i a g r a m L i n k " / & g t ; & l t ; / a : K e y V a l u e O f D i a g r a m O b j e c t K e y a n y T y p e z b w N T n L X & g t ; & l t ; a : K e y V a l u e O f D i a g r a m O b j e c t K e y a n y T y p e z b w N T n L X & g t ; & l t ; a : K e y & g t ; & l t ; K e y & g t ; L i n k s \ & a m p ; l t ; C o l u m n s \ C o u n t   o f   Y e a r & a m p ; g t ; - & a m p ; l t ; M e a s u r e s \ Y e a r & a m p ; g t ; \ C O L U M N & l t ; / K e y & g t ; & l t ; / a : K e y & g t ; & l t ; a : V a l u e   i : t y p e = " M e a s u r e G r i d V i e w S t a t e I D i a g r a m L i n k E n d p o i n t " / & g t ; & l t ; / a : K e y V a l u e O f D i a g r a m O b j e c t K e y a n y T y p e z b w N T n L X & g t ; & l t ; a : K e y V a l u e O f D i a g r a m O b j e c t K e y a n y T y p e z b w N T n L X & g t ; & l t ; a : K e y & g t ; & l t ; K e y & g t ; L i n k s \ & a m p ; l t ; C o l u m n s \ C o u n t   o f   Y e a r & a m p ; g t ; - & a m p ; l t ; M e a s u r e s \ Y e a r & a m p ; g t ; \ M E A S U R E & l t ; / K e y & g t ; & l t ; / a : K e y & g t ; & l t ; a : V a l u e   i : t y p e = " M e a s u r e G r i d V i e w S t a t e I D i a g r a m L i n k E n d p o i n t " / & g t ; & l t ; / a : K e y V a l u e O f D i a g r a m O b j e c t K e y a n y T y p e z b w N T n L X & g t ; & l t ; / V i e w S t a t e s & g t ; & l t ; / D i a g r a m M a n a g e r . S e r i a l i z a b l e D i a g r a m & g t ; & l t ; D i a g r a m M a n a g e r . S e r i a l i z a b l e D i a g r a m & g t ; & l t ; A d a p t e r   i : t y p e = " E R D i a g r a m S a n d b o x A d a p t e r " & g t ; & l t ; P e r s p e c t i v e N a m e / & g t ; & l t ; / A d a p t e r & g t ; & l t ; D i a g r a m T y p e & g t ; E R D i a g r a m & l t ; / D i a g r a m T y p e & g t ; & l t ; D i s p l a y C o n t e x t   i : t y p e = " D i a g r a m D i s p l a y C o n t e x t " & g t ; & l t ; P r i m a r y T a g G r o u p K e y & g t ; & l t ; K e y & g t ; T a g G r o u p s \ N o d e   T y p e s & l t ; / K e y & g t ; & l t ; / P r i m a r y T a g G r o u p K e y & g t ; & l t ; S h o w H i d d e n & g t ; t r u e & l t ; / S h o w H i d d e n & g t ; & l t ; S h o w n T a g G r o u p K e y s & g t ; & l t ; D i a g r a m O b j e c t K e y & g t ; & l t ; K e y & g t ; T a g G r o u p s \ W a r n i n g s & l t ; / K e y & g t ; & l t ; / D i a g r a m O b j e c t K e y & g t ; & l t ; / S h o w n T a g G r o u p K e y s & g t ; & l t ; T a g G r o u p H i g h l i g h t s K e y & g t ; & l t ; K e y & g t ; T a g G r o u p s \ H i g h l i g h t   R e a s o n s & l t ; / K e y & g t ; & l t ; / T a g G r o u p H i g h l i g h t s K e y & g t ; & l t ; T a g H i d d e n K e y & g t ; & l t ; K e y & g t ; S t a t i c   T a g s \ H i d d e n & l t ; / K e y & g t ; & l t ; / T a g H i d d e n K e y & g t ; & l t ; T a g H i g h l i g h t D i s a p p e a r i n g K e y & g t ; & l t ; K e y & g t ; S t a t i c   T a g s \ D e l e t i n g & l t ; / K e y & g t ; & l t ; / T a g H i g h l i g h t D i s a p p e a r i n g K e y & g t ; & l t ; T a g H i g h l i g h t P r e v i e w L i n k C r e a t i o n K e y & g t ; & l t ; K e y & g t ; S t a t i c   T a g s \ C r e a t i n g   V a l i d   R e l a t i o n s h i p & l t ; / K e y & g t ; & l t ; / T a g H i g h l i g h t P r e v i e w L i n k C r e a t i o n K e y & g t ; & l t ; T a g H i g h l i g h t R e l a t e d K e y & g t ; & l t ; K e y & g t ; S t a t i c   T a g s \ R e l a t e d & l t ; / K e y & g t ; & l t ; / T a g H i g h l i g h t R e l a t e d K e y & g t ; & l t ; T a g H i n t T e x t K e y & g t ; & l t ; K e y & g t ; S t a t i c   T a g s \ H i n t   T e x t & l t ; / K e y & g t ; & l t ; / T a g H i n t T e x t K e y & g t ; & l t ; T a g I m p l i c i t M e a s u r e K e y & g t ; & l t ; K e y & g t ; S t a t i c   T a g s \ I s   I m p l i c i t   M e a s u r e & l t ; / K e y & g t ; & l t ; / T a g I m p l i c i t M e a s u r e K e y & g t ; & l t ; T a g I n a c t i v e K e y & g t ; & l t ; K e y & g t ; S t a t i c   T a g s \ I n a c t i v e & l t ; / K e y & g t ; & l t ; / T a g I n a c t i v e K e y & g t ; & l t ; T a g P r e v i e w A c t i v e K e y & g t ; & l t ; K e y & g t ; S t a t i c   T a g s \ P r e v i e w   A c t i v e & l t ; / K e y & g t ; & l t ; / T a g P r e v i e w A c t i v e K e y & g t ; & l t ; T a g P r e v i e w I n a c t i v e K e y & g t ; & l t ; K e y & g t ; S t a t i c   T a g s \ P r e v i e w   I n a c t i v e & l t ; / K e y & g t ; & l t ; / T a g P r e v i e w I n a c t i v e K e y & g t ; & l t ; / D i s p l a y C o n t e x t & g t ; & l t ; D i s p l a y T y p e & g t ; D i a g r a m D i s p l a y & l t ; / D i s p l a y T y p e & g t ; & l t ; K e y   i : t y p e = " S a n d b o x E d i t o r D i a g r a m K e y " & g t ; & l t ; P e r s p e c t i v e / & g t ; & l t ; / K e y & g t ; & l t ; M a i n t a i n e r   i : t y p e = " E R D i a g r a m . E R D i a g r a m M a i n t a i n e r " & g t ; & l t ; A l l K e y s & g t ; & l t ; D i a g r a m O b j e c t K e y & g t ; & l t ; K e y & g t ; E R   D i a g r a m & l t ; / K e y & g t ; & l t ; / D i a g r a m O b j e c t K e y & g t ; & l t ; D i a g r a m O b j e c t K e y & g t ; & l t ; K e y & g t ; A c t i o n s \ D e l e t e & l t ; / K e y & g t ; & l t ; / D i a g r a m O b j e c t K e y & g t ; & l t ; D i a g r a m O b j e c t K e y & g t ; & l t ; K e y & g t ; A c t i o n s \ D e l e t e   f r o m   m o d e l & l t ; / K e y & g t ; & l t ; / D i a g r a m O b j e c t K e y & g t ; & l t ; D i a g r a m O b j e c t K e y & g t ; & l t ; K e y & g t ; A c t i o n s \ S e l e c t & l t ; / K e y & g t ; & l t ; / D i a g r a m O b j e c t K e y & g t ; & l t ; D i a g r a m O b j e c t K e y & g t ; & l t ; K e y & g t ; A c t i o n s \ C r e a t e   R e l a t i o n s h i p & l t ; / K e y & g t ; & l t ; / D i a g r a m O b j e c t K e y & g t ; & l t ; D i a g r a m O b j e c t K e y & g t ; & l t ; K e y & g t ; A c t i o n s \ L a u n c h   C r e a t e   R e l a t i o n s h i p   D i a l o g & l t ; / K e y & g t ; & l t ; / D i a g r a m O b j e c t K e y & g t ; & l t ; D i a g r a m O b j e c t K e y & g t ; & l t ; K e y & g t ; A c t i o n s \ L a u n c h   E d i t   R e l a t i o n s h i p   D i a l o g & l t ; / K e y & g t ; & l t ; / D i a g r a m O b j e c t K e y & g t ; & l t ; D i a g r a m O b j e c t K e y & g t ; & l t ; K e y & g t ; A c t i o n s \ C r e a t e   H i e r a r c h y   w i t h   L e v e l s & l t ; / K e y & g t ; & l t ; / D i a g r a m O b j e c t K e y & g t ; & l t ; D i a g r a m O b j e c t K e y & g t ; & l t ; K e y & g t ; A c t i o n s \ C r e a t e   E m p t y   H i e r a r c h y & l t ; / K e y & g t ; & l t ; / D i a g r a m O b j e c t K e y & g t ; & l t ; D i a g r a m O b j e c t K e y & g t ; & l t ; K e y & g t ; A c t i o n s \ R e m o v e   f r o m   H i e r a r c h y & l t ; / K e y & g t ; & l t ; / D i a g r a m O b j e c t K e y & g t ; & l t ; D i a g r a m O b j e c t K e y & g t ; & l t ; K e y & g t ; A c t i o n s \ R e n a m e   N o d e & l t ; / K e y & g t ; & l t ; / D i a g r a m O b j e c t K e y & g t ; & l t ; D i a g r a m O b j e c t K e y & g t ; & l t ; K e y & g t ; A c t i o n s \ M o v e   N o d e & l t ; / K e y & g t ; & l t ; / D i a g r a m O b j e c t K e y & g t ; & l t ; D i a g r a m O b j e c t K e y & g t ; & l t ; K e y & g t ; A c t i o n s \ H i d e   t h e   e n t i t y & l t ; / K e y & g t ; & l t ; / D i a g r a m O b j e c t K e y & g t ; & l t ; D i a g r a m O b j e c t K e y & g t ; & l t ; K e y & g t ; A c t i o n s \ U n h i d e   t h e   e n t i t y & l t ; / K e y & g t ; & l t ; / D i a g r a m O b j e c t K e y & g t ; & l t ; D i a g r a m O b j e c t K e y & g t ; & l t ; K e y & g t ; A c t i o n s \ G o T o & l t ; / K e y & g t ; & l t ; / D i a g r a m O b j e c t K e y & g t ; & l t ; D i a g r a m O b j e c t K e y & g t ; & l t ; K e y & g t ; A c t i o n s \ M o v e   U p & l t ; / K e y & g t ; & l t ; / D i a g r a m O b j e c t K e y & g t ; & l t ; D i a g r a m O b j e c t K e y & g t ; & l t ; K e y & g t ; A c t i o n s \ M o v e   D o w n & l t ; / K e y & g t ; & l t ; / D i a g r a m O b j e c t K e y & g t ; & l t ; D i a g r a m O b j e c t K e y & g t ; & l t ; K e y & g t ; A c t i o n s \ M a r k   R e l a t i o n s h i p   a s   A c t i v e & l t ; / K e y & g t ; & l t ; / D i a g r a m O b j e c t K e y & g t ; & l t ; D i a g r a m O b j e c t K e y & g t ; & l t ; K e y & g t ; A c t i o n s \ M a r k   R e l a t i o n s h i p   a s   I n a c t i v e & l t ; / K e y & g t ; & l t ; / D i a g r a m O b j e c t K e y & g t ; & l t ; D i a g r a m O b j e c t K e y & g t ; & l t ; K e y & g t ; A c t i o n s \ R e l a t i o n s h i p   C r o s s   F i l t e r   D i r e c t i o n   S i n g l e & l t ; / K e y & g t ; & l t ; / D i a g r a m O b j e c t K e y & g t ; & l t ; D i a g r a m O b j e c t K e y & g t ; & l t ; K e y & g t ; A c t i o n s \ R e l a t i o n s h i p   C r o s s   F i l t e r   D i r e c t i o n   B o t h & l t ; / K e y & g t ; & l t ; / D i a g r a m O b j e c t K e y & g t ; & l t ; D i a g r a m O b j e c t K e y & g t ; & l t ; K e y & g t ; A c t i o n s \ R e l a t i o n s h i p   E n d   P o i n t   M u l t i p l i c i t y   O n e & l t ; / K e y & g t ; & l t ; / D i a g r a m O b j e c t K e y & g t ; & l t ; D i a g r a m O b j e c t K e y & g t ; & l t ; K e y & g t ; A c t i o n s \ R e l a t i o n s h i p   E n d   P o i n t   M u l t i p l i c i t y   M a n y & l t ; / K e y & g t ; & l t ; / D i a g r a m O b j e c t K e y & g t ; & l t ; D i a g r a m O b j e c t K e y & g t ; & l t ; K e y & g t ; T a g G r o u p s \ N o d e   T y p e s & l t ; / K e y & g t ; & l t ; / D i a g r a m O b j e c t K e y & g t ; & l t ; D i a g r a m O b j e c t K e y & g t ; & l t ; K e y & g t ; T a g G r o u p s \ A d d i t i o n a l   I n f o   T y p e s & l t ; / K e y & g t ; & l t ; / D i a g r a m O b j e c t K e y & g t ; & l t ; D i a g r a m O b j e c t K e y & g t ; & l t ; K e y & g t ; T a g G r o u p s \ C a l c u l a t e d   C o l u m n s & l t ; / K e y & g t ; & l t ; / D i a g r a m O b j e c t K e y & g t ; & l t ; D i a g r a m O b j e c t K e y & g t ; & l t ; K e y & g t ; T a g G r o u p s \ W a r n i n g s & l t ; / K e y & g t ; & l t ; / D i a g r a m O b j e c t K e y & g t ; & l t ; D i a g r a m O b j e c t K e y & g t ; & l t ; K e y & g t ; T a g G r o u p s \ H i g h l i g h t   R e a s o n s & l t ; / K e y & g t ; & l t ; / D i a g r a m O b j e c t K e y & g t ; & l t ; D i a g r a m O b j e c t K e y & g t ; & l t ; K e y & g t ; T a g G r o u p s \ S t a t e & l t ; / K e y & g t ; & l t ; / D i a g r a m O b j e c t K e y & g t ; & l t ; D i a g r a m O b j e c t K e y & g t ; & l t ; K e y & g t ; T a g G r o u p s \ L i n k   R o l e s & l t ; / K e y & g t ; & l t ; / D i a g r a m O b j e c t K e y & g t ; & l t ; D i a g r a m O b j e c t K e y & g t ; & l t ; K e y & g t ; T a g G r o u p s \ L i n k   T y p e s & l t ; / K e y & g t ; & l t ; / D i a g r a m O b j e c t K e y & g t ; & l t ; D i a g r a m O b j e c t K e y & g t ; & l t ; K e y & g t ; T a g G r o u p s \ L i n k   S t a t e s & l t ; / K e y & g t ; & l t ; / D i a g r a m O b j e c t K e y & g t ; & l t ; D i a g r a m O b j e c t K e y & g t ; & l t ; K e y & g t ; D i a g r a m \ T a g G r o u p s \ D e l e t i o n   I m p a c t s & l t ; / K e y & g t ; & l t ; / D i a g r a m O b j e c t K e y & g t ; & l t ; D i a g r a m O b j e c t K e y & g t ; & l t ; K e y & g t ; T a g G r o u p s \ H i e r a r c h y   I d e n t i f i e r s & l t ; / K e y & g t ; & l t ; / D i a g r a m O b j e c t K e y & g t ; & l t ; D i a g r a m O b j e c t K e y & g t ; & l t ; K e y & g t ; T a g G r o u p s \ T a b l e   I d e n t i f i e r s & l t ; / K e y & g t ; & l t ; / D i a g r a m O b j e c t K e y & g t ; & l t ; D i a g r a m O b j e c t K e y & g t ; & l t ; K e y & g t ; T a g G r o u p s \ A c t i o n   D e s c r i p t o r s & l t ; / K e y & g t ; & l t ; / D i a g r a m O b j e c t K e y & g t ; & l t ; D i a g r a m O b j e c t K e y & g t ; & l t ; K e y & g t ; T a g G r o u p s \ H i n t   T e x t s & l t ; / K e y & g t ; & l t ; / D i a g r a m O b j e c t K e y & g t ; & l t ; D i a g r a m O b j e c t K e y & g t ; & l t ; K e y & g t ; S t a t i c   T a g s \ T a b l e & l t ; / K e y & g t ; & l t ; / D i a g r a m O b j e c t K e y & g t ; & l t ; D i a g r a m O b j e c t K e y & g t ; & l t ; K e y & g t ; S t a t i c   T a g s \ C o l u m n & l t ; / K e y & g t ; & l t ; / D i a g r a m O b j e c t K e y & g t ; & l t ; D i a g r a m O b j e c t K e y & g t ; & l t ; K e y & g t ; S t a t i c   T a g s \ M e a s u r e & l t ; / K e y & g t ; & l t ; / D i a g r a m O b j e c t K e y & g t ; & l t ; D i a g r a m O b j e c t K e y & g t ; & l t ; K e y & g t ; S t a t i c   T a g s \ H i e r a r c h y & l t ; / K e y & g t ; & l t ; / D i a g r a m O b j e c t K e y & g t ; & l t ; D i a g r a m O b j e c t K e y & g t ; & l t ; K e y & g t ; S t a t i c   T a g s \ H i e r a r c h y L e v e l & l t ; / K e y & g t ; & l t ; / D i a g r a m O b j e c t K e y & g t ; & l t ; D i a g r a m O b j e c t K e y & g t ; & l t ; K e y & g t ; S t a t i c   T a g s \ K P I & l t ; / K e y & g t ; & l t ; / D i a g r a m O b j e c t K e y & g t ; & l t ; D i a g r a m O b j e c t K e y & g t ; & l t ; K e y & g t ; S t a t i c   T a g s \ A d d i t i o n a l   I n f o   f o r   S o u r c e   C o l u m n & l t ; / K e y & g t ; & l t ; / D i a g r a m O b j e c t K e y & g t ; & l t ; D i a g r a m O b j e c t K e y & g t ; & l t ; K e y & g t ; S t a t i c   T a g s \ C a l c u l a t e d   C o l u m n & l t ; / K e y & g t ; & l t ; / D i a g r a m O b j e c t K e y & g t ; & l t ; D i a g r a m O b j e c t K e y & g t ; & l t ; K e y & g t ; S t a t i c   T a g s \ E r r o r & l t ; / K e y & g t ; & l t ; / D i a g r a m O b j e c t K e y & g t ; & l t ; D i a g r a m O b j e c t K e y & g t ; & l t ; K e y & g t ; S t a t i c   T a g s \ N o t C a l c u l a t e d & l t ; / K e y & g t ; & l t ; / D i a g r a m O b j e c t K e y & g t ; & l t ; D i a g r a m O b j e c t K e y & g t ; & l t ; K e y & g t ; S t a t i c   T a g s \ I s   I m p l i c i t   M e a s u r e & l t ; / K e y & g t ; & l t ; / D i a g r a m O b j e c t K e y & g t ; & l t ; D i a g r a m O b j e c t K e y & g t ; & l t ; K e y & g t ; S t a t i c   T a g s \ R e l a t e d & l t ; / K e y & g t ; & l t ; / D i a g r a m O b j e c t K e y & g t ; & l t ; D i a g r a m O b j e c t K e y & g t ; & l t ; K e y & g t ; S t a t i c   T a g s \ D e l e t i n g & l t ; / K e y & g t ; & l t ; / D i a g r a m O b j e c t K e y & g t ; & l t ; D i a g r a m O b j e c t K e y & g t ; & l t ; K e y & g t ; S t a t i c   T a g s \ C r e a t i n g   V a l i d   R e l a t i o n s h i p & l t ; / K e y & g t ; & l t ; / D i a g r a m O b j e c t K e y & g t ; & l t ; D i a g r a m O b j e c t K e y & g t ; & l t ; K e y & g t ; S t a t i c   T a g s \ H i d d e n & l t ; / K e y & g t ; & l t ; / D i a g r a m O b j e c t K e y & g t ; & l t ; D i a g r a m O b j e c t K e y & g t ; & l t ; K e y & g t ; S t a t i c   T a g s \ L i n k e d   T a b l e   C o l u m n & l t ; / K e y & g t ; & l t ; / D i a g r a m O b j e c t K e y & g t ; & l t ; D i a g r a m O b j e c t K e y & g t ; & l t ; K e y & g t ; S t a t i c   T a g s \ I s   r e a d o n l y & l t ; / K e y & g t ; & l t ; / D i a g r a m O b j e c t K e y & g t ; & l t ; D i a g r a m O b j e c t K e y & g t ; & l t ; K e y & g t ; S t a t i c   T a g s \ F K & l t ; / K e y & g t ; & l t ; / D i a g r a m O b j e c t K e y & g t ; & l t ; D i a g r a m O b j e c t K e y & g t ; & l t ; K e y & g t ; S t a t i c   T a g s \ P K & l t ; / K e y & g t ; & l t ; / D i a g r a m O b j e c t K e y & g t ; & l t ; D i a g r a m O b j e c t K e y & g t ; & l t ; K e y & g t ; S t a t i c   T a g s \ R e l a t i o n s h i p & l t ; / K e y & g t ; & l t ; / D i a g r a m O b j e c t K e y & g t ; & l t ; D i a g r a m O b j e c t K e y & g t ; & l t ; K e y & g t ; S t a t i c   T a g s \ A c t i v e & l t ; / K e y & g t ; & l t ; / D i a g r a m O b j e c t K e y & g t ; & l t ; D i a g r a m O b j e c t K e y & g t ; & l t ; K e y & g t ; S t a t i c   T a g s \ I n a c t i v e & l t ; / K e y & g t ; & l t ; / D i a g r a m O b j e c t K e y & g t ; & l t ; D i a g r a m O b j e c t K e y & g t ; & l t ; K e y & g t ; S t a t i c   T a g s \ P r e v i e w   A c t i v e & l t ; / K e y & g t ; & l t ; / D i a g r a m O b j e c t K e y & g t ; & l t ; D i a g r a m O b j e c t K e y & g t ; & l t ; K e y & g t ; S t a t i c   T a g s \ P r e v i e w   I n a c t i v e & l t ; / K e y & g t ; & l t ; / D i a g r a m O b j e c t K e y & g t ; & l t ; D i a g r a m O b j e c t K e y & g t ; & l t ; K e y & g t ; S t a t i c   T a g s \ C r o s s F i l t e r D i r e c t i o n & l t ; / K e y & g t ; & l t ; / D i a g r a m O b j e c t K e y & g t ; & l t ; D i a g r a m O b j e c t K e y & g t ; & l t ; K e y & g t ; S t a t i c   T a g s \ C r o s s F i l t e r D i r e c t i o n S i n g l e & l t ; / K e y & g t ; & l t ; / D i a g r a m O b j e c t K e y & g t ; & l t ; D i a g r a m O b j e c t K e y & g t ; & l t ; K e y & g t ; S t a t i c   T a g s \ C r o s s F i l t e r D i r e c t i o n B o t h & l t ; / K e y & g t ; & l t ; / D i a g r a m O b j e c t K e y & g t ; & l t ; D i a g r a m O b j e c t K e y & g t ; & l t ; K e y & g t ; S t a t i c   T a g s \ E n d P o i n t M u l t i p l i c i t y O n e & l t ; / K e y & g t ; & l t ; / D i a g r a m O b j e c t K e y & g t ; & l t ; D i a g r a m O b j e c t K e y & g t ; & l t ; K e y & g t ; S t a t i c   T a g s \ E n d P o i n t M u l t i p l i c i t y M a n y & l t ; / K e y & g t ; & l t ; / D i a g r a m O b j e c t K e y & g t ; & l t ; D i a g r a m O b j e c t K e y & g t ; & l t ; K e y & g t ; D i a g r a m \ T a g G r o u p s \ H i g h l i g h t   R e a s o n s \ T a g s \ H a r d   D e l e t i o n   I m p a c t & l t ; / K e y & g t ; & l t ; / D i a g r a m O b j e c t K e y & g t ; & l t ; D i a g r a m O b j e c t K e y & g t ; & l t ; K e y & g t ; D i a g r a m \ T a g G r o u p s \ H i g h l i g h t   R e a s o n s \ T a g s \ M i n i m u m   D e l e t i o n   I m p a c t & l t ; / K e y & g t ; & l t ; / D i a g r a m O b j e c t K e y & g t ; & l t ; D i a g r a m O b j e c t K e y & g t ; & l t ; K e y & g t ; S t a t i c   T a g s \ C a n   b e   p a r t   o f   r e l a t i o n s h i p & l t ; / K e y & g t ; & l t ; / D i a g r a m O b j e c t K e y & g t ; & l t ; D i a g r a m O b j e c t K e y & g t ; & l t ; K e y & g t ; S t a t i c   T a g s \ H i n t   T e x t & l t ; / K e y & g t ; & l t ; / D i a g r a m O b j e c t K e y & g t ; & l t ; D i a g r a m O b j e c t K e y & g t ; & l t ; K e y & g t ; D y n a m i c   T a g s \ T a b l e s \ & a m p ; l t ; T a b l e s \ a g 2 _ s s f c & a m p ; g t ; & l t ; / K e y & g t ; & l t ; / D i a g r a m O b j e c t K e y & g t ; & l t ; D i a g r a m O b j e c t K e y & g t ; & l t ; K e y & g t ; T a b l e s \ a g 2 _ s s f c & l t ; / K e y & g t ; & l t ; / D i a g r a m O b j e c t K e y & g t ; & l t ; D i a g r a m O b j e c t K e y & g t ; & l t ; K e y & g t ; T a b l e s \ a g 2 _ s s f c \ C o l u m n s \ t e r m & l t ; / K e y & g t ; & l t ; / D i a g r a m O b j e c t K e y & g t ; & l t ; D i a g r a m O b j e c t K e y & g t ; & l t ; K e y & g t ; T a b l e s \ a g 2 _ s s f c \ C o l u m n s \ E F F _ F R O M & l t ; / K e y & g t ; & l t ; / D i a g r a m O b j e c t K e y & g t ; & l t ; D i a g r a m O b j e c t K e y & g t ; & l t ; K e y & g t ; T a b l e s \ a g 2 _ s s f c \ C o l u m n s \ t e r m d a t e & l t ; / K e y & g t ; & l t ; / D i a g r a m O b j e c t K e y & g t ; & l t ; D i a g r a m O b j e c t K e y & g t ; & l t ; K e y & g t ; T a b l e s \ a g 2 _ s s f c \ C o l u m n s \ s e m e s t e r & l t ; / K e y & g t ; & l t ; / D i a g r a m O b j e c t K e y & g t ; & l t ; D i a g r a m O b j e c t K e y & g t ; & l t ; K e y & g t ; T a b l e s \ a g 2 _ s s f c \ C o l u m n s \ Y e a r & l t ; / K e y & g t ; & l t ; / D i a g r a m O b j e c t K e y & g t ; & l t ; D i a g r a m O b j e c t K e y & g t ; & l t ; K e y & g t ; T a b l e s \ a g 2 _ s s f c \ C o l u m n s \ A D D _ T Y P E & l t ; / K e y & g t ; & l t ; / D i a g r a m O b j e c t K e y & g t ; & l t ; D i a g r a m O b j e c t K e y & g t ; & l t ; K e y & g t ; T a b l e s \ a g 2 _ s s f c \ C o l u m n s \ C I T Y & l t ; / K e y & g t ; & l t ; / D i a g r a m O b j e c t K e y & g t ; & l t ; D i a g r a m O b j e c t K e y & g t ; & l t ; K e y & g t ; T a b l e s \ a g 2 _ s s f c \ C o l u m n s \ S T A T E & l t ; / K e y & g t ; & l t ; / D i a g r a m O b j e c t K e y & g t ; & l t ; D i a g r a m O b j e c t K e y & g t ; & l t ; K e y & g t ; T a b l e s \ a g 2 _ s s f c \ C o l u m n s \ C O U N T R Y & l t ; / K e y & g t ; & l t ; / D i a g r a m O b j e c t K e y & g t ; & l t ; D i a g r a m O b j e c t K e y & g t ; & l t ; K e y & g t ; T a b l e s \ a g 2 _ s s f c \ C o l u m n s \ P O S T A L & l t ; / K e y & g t ; & l t ; / D i a g r a m O b j e c t K e y & g t ; & l t ; D i a g r a m O b j e c t K e y & g t ; & l t ; K e y & g t ; T a b l e s \ a g 2 _ s s f c \ C o l u m n s \ A C A D _ P R O G & l t ; / K e y & g t ; & l t ; / D i a g r a m O b j e c t K e y & g t ; & l t ; D i a g r a m O b j e c t K e y & g t ; & l t ; K e y & g t ; T a b l e s \ a g 2 _ s s f c \ C o l u m n s \ D E S C R & l t ; / K e y & g t ; & l t ; / D i a g r a m O b j e c t K e y & g t ; & l t ; D i a g r a m O b j e c t K e y & g t ; & l t ; K e y & g t ; T a b l e s \ a g 2 _ s s f c \ C o l u m n s \ C a m p u s & l t ; / K e y & g t ; & l t ; / D i a g r a m O b j e c t K e y & g t ; & l t ; D i a g r a m O b j e c t K e y & g t ; & l t ; K e y & g t ; T a b l e s \ a g 2 _ s s f c \ C o l u m n s \ G r o u p & l t ; / K e y & g t ; & l t ; / D i a g r a m O b j e c t K e y & g t ; & l t ; D i a g r a m O b j e c t K e y & g t ; & l t ; K e y & g t ; T a b l e s \ a g 2 _ s s f c \ C o l u m n s \ m i n d a t e & l t ; / K e y & g t ; & l t ; / D i a g r a m O b j e c t K e y & g t ; & l t ; D i a g r a m O b j e c t K e y & g t ; & l t ; K e y & g t ; T a b l e s \ a g 2 _ s s f c \ C o l u m n s \ m a x d a t e & l t ; / K e y & g t ; & l t ; / D i a g r a m O b j e c t K e y & g t ; & l t ; D i a g r a m O b j e c t K e y & g t ; & l t ; K e y & g t ; T a b l e s \ a g 2 _ s s f c \ C o l u m n s \ d i f f & l t ; / K e y & g t ; & l t ; / D i a g r a m O b j e c t K e y & g t ; & l t ; D i a g r a m O b j e c t K e y & g t ; & l t ; K e y & g t ; T a b l e s \ a g 2 _ s s f c \ C o l u m n s \ f s a & l t ; / K e y & g t ; & l t ; / D i a g r a m O b j e c t K e y & g t ; & l t ; D i a g r a m O b j e c t K e y & g t ; & l t ; K e y & g t ; T a b l e s \ a g 2 _ s s f c \ C o l u m n s \ R E G I O N & l t ; / K e y & g t ; & l t ; / D i a g r a m O b j e c t K e y & g t ; & l t ; D i a g r a m O b j e c t K e y & g t ; & l t ; K e y & g t ; T a b l e s \ a g 2 _ s s f c \ C o l u m n s \ f & l t ; / K e y & g t ; & l t ; / D i a g r a m O b j e c t K e y & g t ; & l t ; D i a g r a m O b j e c t K e y & g t ; & l t ; K e y & g t ; T a b l e s \ a g 2 _ s s f c \ C o l u m n s \ P R O V & l t ; / K e y & g t ; & l t ; / D i a g r a m O b j e c t K e y & g t ; & l t ; D i a g r a m O b j e c t K e y & g t ; & l t ; K e y & g t ; T a b l e s \ a g 2 _ s s f c \ C o l u m n s \ G T A & l t ; / K e y & g t ; & l t ; / D i a g r a m O b j e c t K e y & g t ; & l t ; D i a g r a m O b j e c t K e y & g t ; & l t ; K e y & g t ; T a b l e s \ a g 2 _ s s f c \ C o l u m n s \ p e t e r & l t ; / K e y & g t ; & l t ; / D i a g r a m O b j e c t K e y & g t ; & l t ; D i a g r a m O b j e c t K e y & g t ; & l t ; K e y & g t ; T a b l e s \ a g 2 _ s s f c \ C o l u m n s \ h a l i b & l t ; / K e y & g t ; & l t ; / D i a g r a m O b j e c t K e y & g t ; & l t ; D i a g r a m O b j e c t K e y & g t ; & l t ; K e y & g t ; T a b l e s \ a g 2 _ s s f c \ C o l u m n s \ l i n d & l t ; / K e y & g t ; & l t ; / D i a g r a m O b j e c t K e y & g t ; & l t ; D i a g r a m O b j e c t K e y & g t ; & l t ; K e y & g t ; T a b l e s \ a g 2 _ s s f c \ C o l u m n s \ c o b & l t ; / K e y & g t ; & l t ; / D i a g r a m O b j e c t K e y & g t ; & l t ; D i a g r a m O b j e c t K e y & g t ; & l t ; K e y & g t ; T a b l e s \ a g 2 _ s s f c \ C o l u m n s \ r e g i o n _ 1 & l t ; / K e y & g t ; & l t ; / D i a g r a m O b j e c t K e y & g t ; & l t ; D i a g r a m O b j e c t K e y & g t ; & l t ; K e y & g t ; T a b l e s \ a g 2 _ s s f c \ C o l u m n s \ r e g i o n _ 2 & l t ; / K e y & g t ; & l t ; / D i a g r a m O b j e c t K e y & g t ; & l t ; D i a g r a m O b j e c t K e y & g t ; & l t ; K e y & g t ; T a b l e s \ a g 2 _ s s f c \ C o l u m n s \ p r o v _ 1 & l t ; / K e y & g t ; & l t ; / D i a g r a m O b j e c t K e y & g t ; & l t ; D i a g r a m O b j e c t K e y & g t ; & l t ; K e y & g t ; T a b l e s \ a g 2 _ s s f c \ C o l u m n s \ p r o v _ 2 & l t ; / K e y & g t ; & l t ; / D i a g r a m O b j e c t K e y & g t ; & l t ; D i a g r a m O b j e c t K e y & g t ; & l t ; K e y & g t ; T a b l e s \ a g 2 _ s s f c \ C o l u m n s \ g t a _ 1 & l t ; / K e y & g t ; & l t ; / D i a g r a m O b j e c t K e y & g t ; & l t ; D i a g r a m O b j e c t K e y & g t ; & l t ; K e y & g t ; T a b l e s \ a g 2 _ s s f c \ C o l u m n s \ g t a _ 2 & l t ; / K e y & g t ; & l t ; / D i a g r a m O b j e c t K e y & g t ; & l t ; D i a g r a m O b j e c t K e y & g t ; & l t ; K e y & g t ; T a b l e s \ a g 2 _ s s f c \ C o l u m n s \ p e t e r _ 1 & l t ; / K e y & g t ; & l t ; / D i a g r a m O b j e c t K e y & g t ; & l t ; D i a g r a m O b j e c t K e y & g t ; & l t ; K e y & g t ; T a b l e s \ a g 2 _ s s f c \ C o l u m n s \ p e t e r _ 2 & l t ; / K e y & g t ; & l t ; / D i a g r a m O b j e c t K e y & g t ; & l t ; D i a g r a m O b j e c t K e y & g t ; & l t ; K e y & g t ; T a b l e s \ a g 2 _ s s f c \ C o l u m n s \ h a l i b _ 1 & l t ; / K e y & g t ; & l t ; / D i a g r a m O b j e c t K e y & g t ; & l t ; D i a g r a m O b j e c t K e y & g t ; & l t ; K e y & g t ; T a b l e s \ a g 2 _ s s f c \ C o l u m n s \ h a l i b _ 2 & l t ; / K e y & g t ; & l t ; / D i a g r a m O b j e c t K e y & g t ; & l t ; D i a g r a m O b j e c t K e y & g t ; & l t ; K e y & g t ; T a b l e s \ a g 2 _ s s f c \ C o l u m n s \ l i n d _ 1 & l t ; / K e y & g t ; & l t ; / D i a g r a m O b j e c t K e y & g t ; & l t ; D i a g r a m O b j e c t K e y & g t ; & l t ; K e y & g t ; T a b l e s \ a g 2 _ s s f c \ C o l u m n s \ l i n d _ 2 & l t ; / K e y & g t ; & l t ; / D i a g r a m O b j e c t K e y & g t ; & l t ; D i a g r a m O b j e c t K e y & g t ; & l t ; K e y & g t ; T a b l e s \ a g 2 _ s s f c \ C o l u m n s \ c o b _ 1 & l t ; / K e y & g t ; & l t ; / D i a g r a m O b j e c t K e y & g t ; & l t ; D i a g r a m O b j e c t K e y & g t ; & l t ; K e y & g t ; T a b l e s \ a g 2 _ s s f c \ C o l u m n s \ c o b _ 2 & l t ; / K e y & g t ; & l t ; / D i a g r a m O b j e c t K e y & g t ; & l t ; D i a g r a m O b j e c t K e y & g t ; & l t ; K e y & g t ; T a b l e s \ a g 2 _ s s f c \ C o l u m n s \ t e r m d a t e   ( Y e a r ) & l t ; / K e y & g t ; & l t ; / D i a g r a m O b j e c t K e y & g t ; & l t ; D i a g r a m O b j e c t K e y & g t ; & l t ; K e y & g t ; T a b l e s \ a g 2 _ s s f c \ C o l u m n s \ t e r m d a t e   ( Q u a r t e r ) & l t ; / K e y & g t ; & l t ; / D i a g r a m O b j e c t K e y & g t ; & l t ; D i a g r a m O b j e c t K e y & g t ; & l t ; K e y & g t ; T a b l e s \ a g 2 _ s s f c \ C o l u m n s \ t e r m d a t e   ( M o n t h   I n d e x ) & l t ; / K e y & g t ; & l t ; / D i a g r a m O b j e c t K e y & g t ; & l t ; D i a g r a m O b j e c t K e y & g t ; & l t ; K e y & g t ; T a b l e s \ a g 2 _ s s f c \ C o l u m n s \ t e r m d a t e   ( M o n t h ) & l t ; / K e y & g t ; & l t ; / D i a g r a m O b j e c t K e y & g t ; & l t ; D i a g r a m O b j e c t K e y & g t ; & l t ; K e y & g t ; T a b l e s \ a g 2 _ s s f c \ C o l u m n s \ t o t a l _ N & l t ; / K e y & g t ; & l t ; / D i a g r a m O b j e c t K e y & g t ; & l t ; D i a g r a m O b j e c t K e y & g t ; & l t ; K e y & g t ; T a b l e s \ a g 2 _ s s f c \ C o l u m n s \ a c a d e m i c y e a r & l t ; / K e y & g t ; & l t ; / D i a g r a m O b j e c t K e y & g t ; & l t ; D i a g r a m O b j e c t K e y & g t ; & l t ; K e y & g t ; T a b l e s \ a g 2 _ s s f c \ C o l u m n s \ A C A D _ G R O U P & l t ; / K e y & g t ; & l t ; / D i a g r a m O b j e c t K e y & g t ; & l t ; D i a g r a m O b j e c t K e y & g t ; & l t ; K e y & g t ; T a b l e s \ a g 2 _ s s f c \ C o l u m n s \ o l d G r o u p & l t ; / K e y & g t ; & l t ; / D i a g r a m O b j e c t K e y & g t ; & l t ; D i a g r a m O b j e c t K e y & g t ; & l t ; K e y & g t ; T a b l e s \ a g 2 _ s s f c \ C o l u m n s \ o l d D E S C R & l t ; / K e y & g t ; & l t ; / D i a g r a m O b j e c t K e y & g t ; & l t ; D i a g r a m O b j e c t K e y & g t ; & l t ; K e y & g t ; T a b l e s \ a g 2 _ s s f c \ C o l u m n s \ T R N S C R _ D E S C R & l t ; / K e y & g t ; & l t ; / D i a g r a m O b j e c t K e y & g t ; & l t ; D i a g r a m O b j e c t K e y & g t ; & l t ; K e y & g t ; T a b l e s \ a g 2 _ s s f c \ C o l u m n s \ o l d C a m p u s & l t ; / K e y & g t ; & l t ; / D i a g r a m O b j e c t K e y & g t ; & l t ; D i a g r a m O b j e c t K e y & g t ; & l t ; K e y & g t ; T a b l e s \ a g 2 _ s s f c \ C o l u m n s \ C A M P U S _ D E S C R & l t ; / K e y & g t ; & l t ; / D i a g r a m O b j e c t K e y & g t ; & l t ; D i a g r a m O b j e c t K e y & g t ; & l t ; K e y & g t ; T a b l e s \ a g 2 _ s s f c \ C o l u m n s \ F C _ M C U _ C O D E & l t ; / K e y & g t ; & l t ; / D i a g r a m O b j e c t K e y & g t ; & l t ; D i a g r a m O b j e c t K e y & g t ; & l t ; K e y & g t ; T a b l e s \ a g 2 _ s s f c \ C o l u m n s \ F C _ A P S _ N B R & l t ; / K e y & g t ; & l t ; / D i a g r a m O b j e c t K e y & g t ; & l t ; D i a g r a m O b j e c t K e y & g t ; & l t ; K e y & g t ; T a b l e s \ a g 2 _ s s f c \ C o l u m n s \ C A N _ P R O G _ D U R A T I O N & l t ; / K e y & g t ; & l t ; / D i a g r a m O b j e c t K e y & g t ; & l t ; D i a g r a m O b j e c t K e y & g t ; & l t ; K e y & g t ; T a b l e s \ a g 2 _ s s f c \ C o l u m n s \ C A N _ P R O G _ D U R _ U N I T & l t ; / K e y & g t ; & l t ; / D i a g r a m O b j e c t K e y & g t ; & l t ; D i a g r a m O b j e c t K e y & g t ; & l t ; K e y & g t ; T a b l e s \ a g 2 _ s s f c \ C o l u m n s \ D E G R E E & l t ; / K e y & g t ; & l t ; / D i a g r a m O b j e c t K e y & g t ; & l t ; D i a g r a m O b j e c t K e y & g t ; & l t ; K e y & g t ; T a b l e s \ a g 2 _ s s f c \ C o l u m n s \ D E G R E E _ D E S C & l t ; / K e y & g t ; & l t ; / D i a g r a m O b j e c t K e y & g t ; & l t ; D i a g r a m O b j e c t K e y & g t ; & l t ; K e y & g t ; T a b l e s \ a g 2 _ s s f c \ C o l u m n s \ C U R R E N T & l t ; / K e y & g t ; & l t ; / D i a g r a m O b j e c t K e y & g t ; & l t ; D i a g r a m O b j e c t K e y & g t ; & l t ; K e y & g t ; T a b l e s \ a g 2 _ s s f c \ C o l u m n s \ I D & l t ; / K e y & g t ; & l t ; / D i a g r a m O b j e c t K e y & g t ; & l t ; D i a g r a m O b j e c t K e y & g t ; & l t ; K e y & g t ; T a b l e s \ a g 2 _ s s f c \ C o l u m n s \ A D D R E S S & l t ; / K e y & g t ; & l t ; / D i a g r a m O b j e c t K e y & g t ; & l t ; D i a g r a m O b j e c t K e y & g t ; & l t ; K e y & g t ; T a b l e s \ a g 2 _ s s f c \ M e a s u r e s \ S u m   o f   r e g i o n _ 1 & l t ; / K e y & g t ; & l t ; / D i a g r a m O b j e c t K e y & g t ; & l t ; D i a g r a m O b j e c t K e y & g t ; & l t ; K e y & g t ; T a b l e s \ a g 2 _ s s f c \ S u m   o f   r e g i o n _ 1 \ A d d i t i o n a l   I n f o \ I m p l i c i t   M e a s u r e & l t ; / K e y & g t ; & l t ; / D i a g r a m O b j e c t K e y & g t ; & l t ; D i a g r a m O b j e c t K e y & g t ; & l t ; K e y & g t ; T a b l e s \ a g 2 _ s s f c \ M e a s u r e s \ S u m   o f   r e g i o n _ 2 & l t ; / K e y & g t ; & l t ; / D i a g r a m O b j e c t K e y & g t ; & l t ; D i a g r a m O b j e c t K e y & g t ; & l t ; K e y & g t ; T a b l e s \ a g 2 _ s s f c \ S u m   o f   r e g i o n _ 2 \ A d d i t i o n a l   I n f o \ I m p l i c i t   M e a s u r e & l t ; / K e y & g t ; & l t ; / D i a g r a m O b j e c t K e y & g t ; & l t ; D i a g r a m O b j e c t K e y & g t ; & l t ; K e y & g t ; T a b l e s \ a g 2 _ s s f c \ M e a s u r e s \ S u m   o f   p e t e r _ 1 & l t ; / K e y & g t ; & l t ; / D i a g r a m O b j e c t K e y & g t ; & l t ; D i a g r a m O b j e c t K e y & g t ; & l t ; K e y & g t ; T a b l e s \ a g 2 _ s s f c \ S u m   o f   p e t e r _ 1 \ A d d i t i o n a l   I n f o \ I m p l i c i t   M e a s u r e & l t ; / K e y & g t ; & l t ; / D i a g r a m O b j e c t K e y & g t ; & l t ; D i a g r a m O b j e c t K e y & g t ; & l t ; K e y & g t ; T a b l e s \ a g 2 _ s s f c \ M e a s u r e s \ S u m   o f   p e t e r _ 2 & l t ; / K e y & g t ; & l t ; / D i a g r a m O b j e c t K e y & g t ; & l t ; D i a g r a m O b j e c t K e y & g t ; & l t ; K e y & g t ; T a b l e s \ a g 2 _ s s f c \ S u m   o f   p e t e r _ 2 \ A d d i t i o n a l   I n f o \ I m p l i c i t   M e a s u r e & l t ; / K e y & g t ; & l t ; / D i a g r a m O b j e c t K e y & g t ; & l t ; D i a g r a m O b j e c t K e y & g t ; & l t ; K e y & g t ; T a b l e s \ a g 2 _ s s f c \ M e a s u r e s \ S u m   o f   l i n d _ 1 & l t ; / K e y & g t ; & l t ; / D i a g r a m O b j e c t K e y & g t ; & l t ; D i a g r a m O b j e c t K e y & g t ; & l t ; K e y & g t ; T a b l e s \ a g 2 _ s s f c \ S u m   o f   l i n d _ 1 \ A d d i t i o n a l   I n f o \ I m p l i c i t   M e a s u r e & l t ; / K e y & g t ; & l t ; / D i a g r a m O b j e c t K e y & g t ; & l t ; D i a g r a m O b j e c t K e y & g t ; & l t ; K e y & g t ; T a b l e s \ a g 2 _ s s f c \ M e a s u r e s \ S u m   o f   h a l i b _ 1 & l t ; / K e y & g t ; & l t ; / D i a g r a m O b j e c t K e y & g t ; & l t ; D i a g r a m O b j e c t K e y & g t ; & l t ; K e y & g t ; T a b l e s \ a g 2 _ s s f c \ S u m   o f   h a l i b _ 1 \ A d d i t i o n a l   I n f o \ I m p l i c i t   M e a s u r e & l t ; / K e y & g t ; & l t ; / D i a g r a m O b j e c t K e y & g t ; & l t ; D i a g r a m O b j e c t K e y & g t ; & l t ; K e y & g t ; T a b l e s \ a g 2 _ s s f c \ M e a s u r e s \ S u m   o f   c o b _ 1 & l t ; / K e y & g t ; & l t ; / D i a g r a m O b j e c t K e y & g t ; & l t ; D i a g r a m O b j e c t K e y & g t ; & l t ; K e y & g t ; T a b l e s \ a g 2 _ s s f c \ S u m   o f   c o b _ 1 \ A d d i t i o n a l   I n f o \ I m p l i c i t   M e a s u r e & l t ; / K e y & g t ; & l t ; / D i a g r a m O b j e c t K e y & g t ; & l t ; D i a g r a m O b j e c t K e y & g t ; & l t ; K e y & g t ; T a b l e s \ a g 2 _ s s f c \ M e a s u r e s \ S u m   o f   g t a _ 1 & l t ; / K e y & g t ; & l t ; / D i a g r a m O b j e c t K e y & g t ; & l t ; D i a g r a m O b j e c t K e y & g t ; & l t ; K e y & g t ; T a b l e s \ a g 2 _ s s f c \ S u m   o f   g t a _ 1 \ A d d i t i o n a l   I n f o \ I m p l i c i t   M e a s u r e & l t ; / K e y & g t ; & l t ; / D i a g r a m O b j e c t K e y & g t ; & l t ; D i a g r a m O b j e c t K e y & g t ; & l t ; K e y & g t ; T a b l e s \ a g 2 _ s s f c \ M e a s u r e s \ C o u n t   o f   Y e a r & l t ; / K e y & g t ; & l t ; / D i a g r a m O b j e c t K e y & g t ; & l t ; D i a g r a m O b j e c t K e y & g t ; & l t ; K e y & g t ; T a b l e s \ a g 2 _ s s f c \ C o u n t   o f   Y e a r \ A d d i t i o n a l   I n f o \ I m p l i c i t   M e a s u r e & l t ; / K e y & g t ; & l t ; / D i a g r a m O b j e c t K e y & g t ; & l t ; D i a g r a m O b j e c t K e y & g t ; & l t ; K e y & g t ; T a b l e s \ a g 2 _ s s f c \ M e a s u r e s \ s u m T O T _ N & l t ; / K e y & g t ; & l t ; / D i a g r a m O b j e c t K e y & g t ; & l t ; D i a g r a m O b j e c t K e y & g t ; & l t ; K e y & g t ; T a b l e s \ a g 2 _ s s f c \ M e a s u r e s \ s u m R e g i o n 1 & l t ; / K e y & g t ; & l t ; / D i a g r a m O b j e c t K e y & g t ; & l t ; D i a g r a m O b j e c t K e y & g t ; & l t ; K e y & g t ; T a b l e s \ a g 2 _ s s f c \ M e a s u r e s \ s u m R e g i o n 2 & l t ; / K e y & g t ; & l t ; / D i a g r a m O b j e c t K e y & g t ; & l t ; D i a g r a m O b j e c t K e y & g t ; & l t ; K e y & g t ; T a b l e s \ a g 2 _ s s f c \ M e a s u r e s \ p _ r e g i o n 1 & l t ; / K e y & g t ; & l t ; / D i a g r a m O b j e c t K e y & g t ; & l t ; D i a g r a m O b j e c t K e y & g t ; & l t ; K e y & g t ; T a b l e s \ a g 2 _ s s f c \ M e a s u r e s \ s u m P e t e r 1 & l t ; / K e y & g t ; & l t ; / D i a g r a m O b j e c t K e y & g t ; & l t ; D i a g r a m O b j e c t K e y & g t ; & l t ; K e y & g t ; T a b l e s \ a g 2 _ s s f c \ M e a s u r e s \ p _ p e t e r 1 & l t ; / K e y & g t ; & l t ; / D i a g r a m O b j e c t K e y & g t ; & l t ; D i a g r a m O b j e c t K e y & g t ; & l t ; K e y & g t ; T a b l e s \ a g 2 _ s s f c \ M e a s u r e s \ s u m H a l i b 1 & l t ; / K e y & g t ; & l t ; / D i a g r a m O b j e c t K e y & g t ; & l t ; D i a g r a m O b j e c t K e y & g t ; & l t ; K e y & g t ; T a b l e s \ a g 2 _ s s f c \ M e a s u r e s \ s u m L i n d 1 & l t ; / K e y & g t ; & l t ; / D i a g r a m O b j e c t K e y & g t ; & l t ; D i a g r a m O b j e c t K e y & g t ; & l t ; K e y & g t ; T a b l e s \ a g 2 _ s s f c \ M e a s u r e s \ s u m C o b 1 & l t ; / K e y & g t ; & l t ; / D i a g r a m O b j e c t K e y & g t ; & l t ; D i a g r a m O b j e c t K e y & g t ; & l t ; K e y & g t ; T a b l e s \ a g 2 _ s s f c \ M e a s u r e s \ p _ H a l i b 1 & l t ; / K e y & g t ; & l t ; / D i a g r a m O b j e c t K e y & g t ; & l t ; D i a g r a m O b j e c t K e y & g t ; & l t ; K e y & g t ; T a b l e s \ a g 2 _ s s f c \ M e a s u r e s \ p _ L i n d 1 & l t ; / K e y & g t ; & l t ; / D i a g r a m O b j e c t K e y & g t ; & l t ; D i a g r a m O b j e c t K e y & g t ; & l t ; K e y & g t ; T a b l e s \ a g 2 _ s s f c \ M e a s u r e s \ p _ C o b 1 & l t ; / K e y & g t ; & l t ; / D i a g r a m O b j e c t K e y & g t ; & l t ; D i a g r a m O b j e c t K e y & g t ; & l t ; K e y & g t ; T a b l e s \ a g 2 _ s s f c \ M e a s u r e s \ p _ r e g i o n 2 & l t ; / K e y & g t ; & l t ; / D i a g r a m O b j e c t K e y & g t ; & l t ; D i a g r a m O b j e c t K e y & g t ; & l t ; K e y & g t ; T a b l e s \ a g 2 _ s s f c \ M e a s u r e s \ s u m G T A 1 & l t ; / K e y & g t ; & l t ; / D i a g r a m O b j e c t K e y & g t ; & l t ; D i a g r a m O b j e c t K e y & g t ; & l t ; K e y & g t ; T a b l e s \ a g 2 _ s s f c \ M e a s u r e s \ p _ G T A 1 & l t ; / K e y & g t ; & l t ; / D i a g r a m O b j e c t K e y & g t ; & l t ; / A l l K e y s & g t ; & l t ; S e l e c t e d K e y s & g t ; & l t ; D i a g r a m O b j e c t K e y & g t ; & l t ; K e y & g t ; T a b l e s \ a g 2 _ s s f c & l t ; / K e y & g t ; & l t ; / D i a g r a m O b j e c t K e y & g t ; & l t ; / S e l e c t e d K e y s & g t ; & l t ; / M a i n t a i n e r & g t ; & l t ; V i e w S t a t e F a c t o r y T y p e & g t ; M i c r o s o f t . A n a l y s i s S e r v i c e s . C o m m o n . D i a g r a m D i s p l a y V i e w S t a t e F a c t o r y & l t ; / V i e w S t a t e F a c t o r y T y p e & g t ; & l t ; V i e w S t a t e s   x m l n s : a = " h t t p : / / s c h e m a s . m i c r o s o f t . c o m / 2 0 0 3 / 1 0 / S e r i a l i z a t i o n / A r r a y s " & g t ; & l t ; a : K e y V a l u e O f D i a g r a m O b j e c t K e y a n y T y p e z b w N T n L X & g t ; & l t ; a : K e y & g t ; & l t ; K e y & g t ; E R   D i a g r a m & l t ; / K e y & g t ; & l t ; / a : K e y & g t ; & l t ; a : V a l u e   i : t y p e = " D i a g r a m D i s p l a y D i a g r a m V i e w S t a t e " & g t ; & l t ; L a y e d O u t & g t ; t r u e & l t ; / L a y e d O u t & g t ; & l t ; Z o o m P e r c e n t & g t ; 1 0 0 & l t ; / Z o o m P e r c e n t & g t ; & l t ; / a : V a l u e & g t ; & l t ; / a : K e y V a l u e O f D i a g r a m O b j e c t K e y a n y T y p e z b w N T n L X & g t ; & l t ; a : K e y V a l u e O f D i a g r a m O b j e c t K e y a n y T y p e z b w N T n L X & g t ; & l t ; a : K e y & g t ; & l t ; K e y & g t ; A c t i o n s \ D e l e t e & l t ; / K e y & g t ; & l t ; / a : K e y & g t ; & l t ; a : V a l u e   i : t y p e = " D i a g r a m D i s p l a y V i e w S t a t e I D i a g r a m A c t i o n " / & g t ; & l t ; / a : K e y V a l u e O f D i a g r a m O b j e c t K e y a n y T y p e z b w N T n L X & g t ; & l t ; a : K e y V a l u e O f D i a g r a m O b j e c t K e y a n y T y p e z b w N T n L X & g t ; & l t ; a : K e y & g t ; & l t ; K e y & g t ; A c t i o n s \ D e l e t e   f r o m   m o d e l & l t ; / K e y & g t ; & l t ; / a : K e y & g t ; & l t ; a : V a l u e   i : t y p e = " D i a g r a m D i s p l a y V i e w S t a t e I D i a g r a m A c t i o n " / & g t ; & l t ; / a : K e y V a l u e O f D i a g r a m O b j e c t K e y a n y T y p e z b w N T n L X & g t ; & l t ; a : K e y V a l u e O f D i a g r a m O b j e c t K e y a n y T y p e z b w N T n L X & g t ; & l t ; a : K e y & g t ; & l t ; K e y & g t ; A c t i o n s \ S e l e c t & l t ; / K e y & g t ; & l t ; / a : K e y & g t ; & l t ; a : V a l u e   i : t y p e = " D i a g r a m D i s p l a y V i e w S t a t e I D i a g r a m A c t i o n " / & g t ; & l t ; / a : K e y V a l u e O f D i a g r a m O b j e c t K e y a n y T y p e z b w N T n L X & g t ; & l t ; a : K e y V a l u e O f D i a g r a m O b j e c t K e y a n y T y p e z b w N T n L X & g t ; & l t ; a : K e y & g t ; & l t ; K e y & g t ; A c t i o n s \ C r e a t e   R e l a t i o n s h i p & l t ; / K e y & g t ; & l t ; / a : K e y & g t ; & l t ; a : V a l u e   i : t y p e = " D i a g r a m D i s p l a y V i e w S t a t e I D i a g r a m A c t i o n " / & g t ; & l t ; / a : K e y V a l u e O f D i a g r a m O b j e c t K e y a n y T y p e z b w N T n L X & g t ; & l t ; a : K e y V a l u e O f D i a g r a m O b j e c t K e y a n y T y p e z b w N T n L X & g t ; & l t ; a : K e y & g t ; & l t ; K e y & g t ; A c t i o n s \ L a u n c h   C r e a t e   R e l a t i o n s h i p   D i a l o g & l t ; / K e y & g t ; & l t ; / a : K e y & g t ; & l t ; a : V a l u e   i : t y p e = " D i a g r a m D i s p l a y V i e w S t a t e I D i a g r a m A c t i o n " / & g t ; & l t ; / a : K e y V a l u e O f D i a g r a m O b j e c t K e y a n y T y p e z b w N T n L X & g t ; & l t ; a : K e y V a l u e O f D i a g r a m O b j e c t K e y a n y T y p e z b w N T n L X & g t ; & l t ; a : K e y & g t ; & l t ; K e y & g t ; A c t i o n s \ L a u n c h   E d i t   R e l a t i o n s h i p   D i a l o g & l t ; / K e y & g t ; & l t ; / a : K e y & g t ; & l t ; a : V a l u e   i : t y p e = " D i a g r a m D i s p l a y V i e w S t a t e I D i a g r a m A c t i o n " / & g t ; & l t ; / a : K e y V a l u e O f D i a g r a m O b j e c t K e y a n y T y p e z b w N T n L X & g t ; & l t ; a : K e y V a l u e O f D i a g r a m O b j e c t K e y a n y T y p e z b w N T n L X & g t ; & l t ; a : K e y & g t ; & l t ; K e y & g t ; A c t i o n s \ C r e a t e   H i e r a r c h y   w i t h   L e v e l s & l t ; / K e y & g t ; & l t ; / a : K e y & g t ; & l t ; a : V a l u e   i : t y p e = " D i a g r a m D i s p l a y V i e w S t a t e I D i a g r a m A c t i o n " / & g t ; & l t ; / a : K e y V a l u e O f D i a g r a m O b j e c t K e y a n y T y p e z b w N T n L X & g t ; & l t ; a : K e y V a l u e O f D i a g r a m O b j e c t K e y a n y T y p e z b w N T n L X & g t ; & l t ; a : K e y & g t ; & l t ; K e y & g t ; A c t i o n s \ C r e a t e   E m p t y   H i e r a r c h y & l t ; / K e y & g t ; & l t ; / a : K e y & g t ; & l t ; a : V a l u e   i : t y p e = " D i a g r a m D i s p l a y V i e w S t a t e I D i a g r a m A c t i o n " / & g t ; & l t ; / a : K e y V a l u e O f D i a g r a m O b j e c t K e y a n y T y p e z b w N T n L X & g t ; & l t ; a : K e y V a l u e O f D i a g r a m O b j e c t K e y a n y T y p e z b w N T n L X & g t ; & l t ; a : K e y & g t ; & l t ; K e y & g t ; A c t i o n s \ R e m o v e   f r o m   H i e r a r c h y & l t ; / K e y & g t ; & l t ; / a : K e y & g t ; & l t ; a : V a l u e   i : t y p e = " D i a g r a m D i s p l a y V i e w S t a t e I D i a g r a m A c t i o n " / & g t ; & l t ; / a : K e y V a l u e O f D i a g r a m O b j e c t K e y a n y T y p e z b w N T n L X & g t ; & l t ; a : K e y V a l u e O f D i a g r a m O b j e c t K e y a n y T y p e z b w N T n L X & g t ; & l t ; a : K e y & g t ; & l t ; K e y & g t ; A c t i o n s \ R e n a m e   N o d e & l t ; / K e y & g t ; & l t ; / a : K e y & g t ; & l t ; a : V a l u e   i : t y p e = " D i a g r a m D i s p l a y V i e w S t a t e I D i a g r a m A c t i o n " / & g t ; & l t ; / a : K e y V a l u e O f D i a g r a m O b j e c t K e y a n y T y p e z b w N T n L X & g t ; & l t ; a : K e y V a l u e O f D i a g r a m O b j e c t K e y a n y T y p e z b w N T n L X & g t ; & l t ; a : K e y & g t ; & l t ; K e y & g t ; A c t i o n s \ M o v e   N o d e & l t ; / K e y & g t ; & l t ; / a : K e y & g t ; & l t ; a : V a l u e   i : t y p e = " D i a g r a m D i s p l a y V i e w S t a t e I D i a g r a m A c t i o n " / & g t ; & l t ; / a : K e y V a l u e O f D i a g r a m O b j e c t K e y a n y T y p e z b w N T n L X & g t ; & l t ; a : K e y V a l u e O f D i a g r a m O b j e c t K e y a n y T y p e z b w N T n L X & g t ; & l t ; a : K e y & g t ; & l t ; K e y & g t ; A c t i o n s \ H i d e   t h e   e n t i t y & l t ; / K e y & g t ; & l t ; / a : K e y & g t ; & l t ; a : V a l u e   i : t y p e = " D i a g r a m D i s p l a y V i e w S t a t e I D i a g r a m A c t i o n " / & g t ; & l t ; / a : K e y V a l u e O f D i a g r a m O b j e c t K e y a n y T y p e z b w N T n L X & g t ; & l t ; a : K e y V a l u e O f D i a g r a m O b j e c t K e y a n y T y p e z b w N T n L X & g t ; & l t ; a : K e y & g t ; & l t ; K e y & g t ; A c t i o n s \ U n h i d e   t h e   e n t i t y & l t ; / K e y & g t ; & l t ; / a : K e y & g t ; & l t ; a : V a l u e   i : t y p e = " D i a g r a m D i s p l a y V i e w S t a t e I D i a g r a m A c t i o n " / & g t ; & l t ; / a : K e y V a l u e O f D i a g r a m O b j e c t K e y a n y T y p e z b w N T n L X & g t ; & l t ; a : K e y V a l u e O f D i a g r a m O b j e c t K e y a n y T y p e z b w N T n L X & g t ; & l t ; a : K e y & g t ; & l t ; K e y & g t ; A c t i o n s \ G o T o & l t ; / K e y & g t ; & l t ; / a : K e y & g t ; & l t ; a : V a l u e   i : t y p e = " D i a g r a m D i s p l a y V i e w S t a t e I D i a g r a m A c t i o n " / & g t ; & l t ; / a : K e y V a l u e O f D i a g r a m O b j e c t K e y a n y T y p e z b w N T n L X & g t ; & l t ; a : K e y V a l u e O f D i a g r a m O b j e c t K e y a n y T y p e z b w N T n L X & g t ; & l t ; a : K e y & g t ; & l t ; K e y & g t ; A c t i o n s \ M o v e   U p & l t ; / K e y & g t ; & l t ; / a : K e y & g t ; & l t ; a : V a l u e   i : t y p e = " D i a g r a m D i s p l a y V i e w S t a t e I D i a g r a m A c t i o n " / & g t ; & l t ; / a : K e y V a l u e O f D i a g r a m O b j e c t K e y a n y T y p e z b w N T n L X & g t ; & l t ; a : K e y V a l u e O f D i a g r a m O b j e c t K e y a n y T y p e z b w N T n L X & g t ; & l t ; a : K e y & g t ; & l t ; K e y & g t ; A c t i o n s \ M o v e   D o w n & l t ; / K e y & g t ; & l t ; / a : K e y & g t ; & l t ; a : V a l u e   i : t y p e = " D i a g r a m D i s p l a y V i e w S t a t e I D i a g r a m A c t i o n " / & g t ; & l t ; / a : K e y V a l u e O f D i a g r a m O b j e c t K e y a n y T y p e z b w N T n L X & g t ; & l t ; a : K e y V a l u e O f D i a g r a m O b j e c t K e y a n y T y p e z b w N T n L X & g t ; & l t ; a : K e y & g t ; & l t ; K e y & g t ; A c t i o n s \ M a r k   R e l a t i o n s h i p   a s   A c t i v e & l t ; / K e y & g t ; & l t ; / a : K e y & g t ; & l t ; a : V a l u e   i : t y p e = " D i a g r a m D i s p l a y V i e w S t a t e I D i a g r a m A c t i o n " / & g t ; & l t ; / a : K e y V a l u e O f D i a g r a m O b j e c t K e y a n y T y p e z b w N T n L X & g t ; & l t ; a : K e y V a l u e O f D i a g r a m O b j e c t K e y a n y T y p e z b w N T n L X & g t ; & l t ; a : K e y & g t ; & l t ; K e y & g t ; A c t i o n s \ M a r k   R e l a t i o n s h i p   a s   I n a c t i v e & l t ; / K e y & g t ; & l t ; / a : K e y & g t ; & l t ; a : V a l u e   i : t y p e = " D i a g r a m D i s p l a y V i e w S t a t e I D i a g r a m A c t i o n " / & g t ; & l t ; / a : K e y V a l u e O f D i a g r a m O b j e c t K e y a n y T y p e z b w N T n L X & g t ; & l t ; a : K e y V a l u e O f D i a g r a m O b j e c t K e y a n y T y p e z b w N T n L X & g t ; & l t ; a : K e y & g t ; & l t ; K e y & g t ; A c t i o n s \ R e l a t i o n s h i p   C r o s s   F i l t e r   D i r e c t i o n   S i n g l e & l t ; / K e y & g t ; & l t ; / a : K e y & g t ; & l t ; a : V a l u e   i : t y p e = " D i a g r a m D i s p l a y V i e w S t a t e I D i a g r a m A c t i o n " / & g t ; & l t ; / a : K e y V a l u e O f D i a g r a m O b j e c t K e y a n y T y p e z b w N T n L X & g t ; & l t ; a : K e y V a l u e O f D i a g r a m O b j e c t K e y a n y T y p e z b w N T n L X & g t ; & l t ; a : K e y & g t ; & l t ; K e y & g t ; A c t i o n s \ R e l a t i o n s h i p   C r o s s   F i l t e r   D i r e c t i o n   B o t h & l t ; / K e y & g t ; & l t ; / a : K e y & g t ; & l t ; a : V a l u e   i : t y p e = " D i a g r a m D i s p l a y V i e w S t a t e I D i a g r a m A c t i o n " / & g t ; & l t ; / a : K e y V a l u e O f D i a g r a m O b j e c t K e y a n y T y p e z b w N T n L X & g t ; & l t ; a : K e y V a l u e O f D i a g r a m O b j e c t K e y a n y T y p e z b w N T n L X & g t ; & l t ; a : K e y & g t ; & l t ; K e y & g t ; A c t i o n s \ R e l a t i o n s h i p   E n d   P o i n t   M u l t i p l i c i t y   O n e & l t ; / K e y & g t ; & l t ; / a : K e y & g t ; & l t ; a : V a l u e   i : t y p e = " D i a g r a m D i s p l a y V i e w S t a t e I D i a g r a m A c t i o n " / & g t ; & l t ; / a : K e y V a l u e O f D i a g r a m O b j e c t K e y a n y T y p e z b w N T n L X & g t ; & l t ; a : K e y V a l u e O f D i a g r a m O b j e c t K e y a n y T y p e z b w N T n L X & g t ; & l t ; a : K e y & g t ; & l t ; K e y & g t ; A c t i o n s \ R e l a t i o n s h i p   E n d   P o i n t   M u l t i p l i c i t y   M a n y & l t ; / K e y & g t ; & l t ; / a : K e y & g t ; & l t ; a : V a l u e   i : t y p e = " D i a g r a m D i s p l a y V i e w S t a t e I D i a g r a m A c t i o n " / & g t ; & l t ; / a : K e y V a l u e O f D i a g r a m O b j e c t K e y a n y T y p e z b w N T n L X & g t ; & l t ; a : K e y V a l u e O f D i a g r a m O b j e c t K e y a n y T y p e z b w N T n L X & g t ; & l t ; a : K e y & g t ; & l t ; K e y & g t ; T a g G r o u p s \ N o d e   T y p e s & l t ; / K e y & g t ; & l t ; / a : K e y & g t ; & l t ; a : V a l u e   i : t y p e = " D i a g r a m D i s p l a y V i e w S t a t e I D i a g r a m T a g G r o u p " / & g t ; & l t ; / a : K e y V a l u e O f D i a g r a m O b j e c t K e y a n y T y p e z b w N T n L X & g t ; & l t ; a : K e y V a l u e O f D i a g r a m O b j e c t K e y a n y T y p e z b w N T n L X & g t ; & l t ; a : K e y & g t ; & l t ; K e y & g t ; T a g G r o u p s \ A d d i t i o n a l   I n f o   T y p e s & l t ; / K e y & g t ; & l t ; / a : K e y & g t ; & l t ; a : V a l u e   i : t y p e = " D i a g r a m D i s p l a y V i e w S t a t e I D i a g r a m T a g G r o u p " / & g t ; & l t ; / a : K e y V a l u e O f D i a g r a m O b j e c t K e y a n y T y p e z b w N T n L X & g t ; & l t ; a : K e y V a l u e O f D i a g r a m O b j e c t K e y a n y T y p e z b w N T n L X & g t ; & l t ; a : K e y & g t ; & l t ; K e y & g t ; T a g G r o u p s \ C a l c u l a t e d   C o l u m n s & l t ; / K e y & g t ; & l t ; / a : K e y & g t ; & l t ; a : V a l u e   i : t y p e = " D i a g r a m D i s p l a y V i e w S t a t e I D i a g r a m T a g G r o u p " / & g t ; & l t ; / a : K e y V a l u e O f D i a g r a m O b j e c t K e y a n y T y p e z b w N T n L X & g t ; & l t ; a : K e y V a l u e O f D i a g r a m O b j e c t K e y a n y T y p e z b w N T n L X & g t ; & l t ; a : K e y & g t ; & l t ; K e y & g t ; T a g G r o u p s \ W a r n i n g s & l t ; / K e y & g t ; & l t ; / a : K e y & g t ; & l t ; a : V a l u e   i : t y p e = " D i a g r a m D i s p l a y V i e w S t a t e I D i a g r a m T a g G r o u p " / & g t ; & l t ; / a : K e y V a l u e O f D i a g r a m O b j e c t K e y a n y T y p e z b w N T n L X & g t ; & l t ; a : K e y V a l u e O f D i a g r a m O b j e c t K e y a n y T y p e z b w N T n L X & g t ; & l t ; a : K e y & g t ; & l t ; K e y & g t ; T a g G r o u p s \ H i g h l i g h t   R e a s o n s & l t ; / K e y & g t ; & l t ; / a : K e y & g t ; & l t ; a : V a l u e   i : t y p e = " D i a g r a m D i s p l a y V i e w S t a t e I D i a g r a m T a g G r o u p " / & g t ; & l t ; / a : K e y V a l u e O f D i a g r a m O b j e c t K e y a n y T y p e z b w N T n L X & g t ; & l t ; a : K e y V a l u e O f D i a g r a m O b j e c t K e y a n y T y p e z b w N T n L X & g t ; & l t ; a : K e y & g t ; & l t ; K e y & g t ; T a g G r o u p s \ S t a t e & l t ; / K e y & g t ; & l t ; / a : K e y & g t ; & l t ; a : V a l u e   i : t y p e = " D i a g r a m D i s p l a y V i e w S t a t e I D i a g r a m T a g G r o u p " / & g t ; & l t ; / a : K e y V a l u e O f D i a g r a m O b j e c t K e y a n y T y p e z b w N T n L X & g t ; & l t ; a : K e y V a l u e O f D i a g r a m O b j e c t K e y a n y T y p e z b w N T n L X & g t ; & l t ; a : K e y & g t ; & l t ; K e y & g t ; T a g G r o u p s \ L i n k   R o l e s & l t ; / K e y & g t ; & l t ; / a : K e y & g t ; & l t ; a : V a l u e   i : t y p e = " D i a g r a m D i s p l a y V i e w S t a t e I D i a g r a m T a g G r o u p " / & g t ; & l t ; / a : K e y V a l u e O f D i a g r a m O b j e c t K e y a n y T y p e z b w N T n L X & g t ; & l t ; a : K e y V a l u e O f D i a g r a m O b j e c t K e y a n y T y p e z b w N T n L X & g t ; & l t ; a : K e y & g t ; & l t ; K e y & g t ; T a g G r o u p s \ L i n k   T y p e s & l t ; / K e y & g t ; & l t ; / a : K e y & g t ; & l t ; a : V a l u e   i : t y p e = " D i a g r a m D i s p l a y V i e w S t a t e I D i a g r a m T a g G r o u p " / & g t ; & l t ; / a : K e y V a l u e O f D i a g r a m O b j e c t K e y a n y T y p e z b w N T n L X & g t ; & l t ; a : K e y V a l u e O f D i a g r a m O b j e c t K e y a n y T y p e z b w N T n L X & g t ; & l t ; a : K e y & g t ; & l t ; K e y & g t ; T a g G r o u p s \ L i n k   S t a t e s & l t ; / K e y & g t ; & l t ; / a : K e y & g t ; & l t ; a : V a l u e   i : t y p e = " D i a g r a m D i s p l a y V i e w S t a t e I D i a g r a m T a g G r o u p " / & g t ; & l t ; / a : K e y V a l u e O f D i a g r a m O b j e c t K e y a n y T y p e z b w N T n L X & g t ; & l t ; a : K e y V a l u e O f D i a g r a m O b j e c t K e y a n y T y p e z b w N T n L X & g t ; & l t ; a : K e y & g t ; & l t ; K e y & g t ; D i a g r a m \ T a g G r o u p s \ D e l e t i o n   I m p a c t s & l t ; / K e y & g t ; & l t ; / a : K e y & g t ; & l t ; a : V a l u e   i : t y p e = " D i a g r a m D i s p l a y V i e w S t a t e I D i a g r a m T a g G r o u p " / & g t ; & l t ; / a : K e y V a l u e O f D i a g r a m O b j e c t K e y a n y T y p e z b w N T n L X & g t ; & l t ; a : K e y V a l u e O f D i a g r a m O b j e c t K e y a n y T y p e z b w N T n L X & g t ; & l t ; a : K e y & g t ; & l t ; K e y & g t ; T a g G r o u p s \ H i e r a r c h y   I d e n t i f i e r s & l t ; / K e y & g t ; & l t ; / a : K e y & g t ; & l t ; a : V a l u e   i : t y p e = " D i a g r a m D i s p l a y V i e w S t a t e I D i a g r a m T a g G r o u p " / & g t ; & l t ; / a : K e y V a l u e O f D i a g r a m O b j e c t K e y a n y T y p e z b w N T n L X & g t ; & l t ; a : K e y V a l u e O f D i a g r a m O b j e c t K e y a n y T y p e z b w N T n L X & g t ; & l t ; a : K e y & g t ; & l t ; K e y & g t ; T a g G r o u p s \ T a b l e   I d e n t i f i e r s & l t ; / K e y & g t ; & l t ; / a : K e y & g t ; & l t ; a : V a l u e   i : t y p e = " D i a g r a m D i s p l a y V i e w S t a t e I D i a g r a m T a g G r o u p " / & g t ; & l t ; / a : K e y V a l u e O f D i a g r a m O b j e c t K e y a n y T y p e z b w N T n L X & g t ; & l t ; a : K e y V a l u e O f D i a g r a m O b j e c t K e y a n y T y p e z b w N T n L X & g t ; & l t ; a : K e y & g t ; & l t ; K e y & g t ; T a g G r o u p s \ A c t i o n   D e s c r i p t o r s & l t ; / K e y & g t ; & l t ; / a : K e y & g t ; & l t ; a : V a l u e   i : t y p e = " D i a g r a m D i s p l a y V i e w S t a t e I D i a g r a m T a g G r o u p " / & g t ; & l t ; / a : K e y V a l u e O f D i a g r a m O b j e c t K e y a n y T y p e z b w N T n L X & g t ; & l t ; a : K e y V a l u e O f D i a g r a m O b j e c t K e y a n y T y p e z b w N T n L X & g t ; & l t ; a : K e y & g t ; & l t ; K e y & g t ; T a g G r o u p s \ H i n t   T e x t s & l t ; / K e y & g t ; & l t ; / a : K e y & g t ; & l t ; a : V a l u e   i : t y p e = " D i a g r a m D i s p l a y V i e w S t a t e I D i a g r a m T a g G r o u p " / & g t ; & l t ; / a : K e y V a l u e O f D i a g r a m O b j e c t K e y a n y T y p e z b w N T n L X & g t ; & l t ; a : K e y V a l u e O f D i a g r a m O b j e c t K e y a n y T y p e z b w N T n L X & g t ; & l t ; a : K e y & g t ; & l t ; K e y & g t ; S t a t i c   T a g s \ T a b l e & l t ; / K e y & g t ; & l t ; / a : K e y & g t ; & l t ; a : V a l u e   i : t y p e = " D i a g r a m D i s p l a y T a g V i e w S t a t e " & g t ; & l t ; I s N o t F i l t e r e d O u t & g t ; t r u e & l t ; / I s N o t F i l t e r e d O u t & g t ; & l t ; / a : V a l u e & g t ; & l t ; / a : K e y V a l u e O f D i a g r a m O b j e c t K e y a n y T y p e z b w N T n L X & g t ; & l t ; a : K e y V a l u e O f D i a g r a m O b j e c t K e y a n y T y p e z b w N T n L X & g t ; & l t ; a : K e y & g t ; & l t ; K e y & g t ; S t a t i c   T a g s \ C o l u m n & l t ; / K e y & g t ; & l t ; / a : K e y & g t ; & l t ; a : V a l u e   i : t y p e = " D i a g r a m D i s p l a y T a g V i e w S t a t e " & g t ; & l t ; I s N o t F i l t e r e d O u t & g t ; t r u e & l t ; / I s N o t F i l t e r e d O u t & g t ; & l t ; / a : V a l u e & g t ; & l t ; / a : K e y V a l u e O f D i a g r a m O b j e c t K e y a n y T y p e z b w N T n L X & g t ; & l t ; a : K e y V a l u e O f D i a g r a m O b j e c t K e y a n y T y p e z b w N T n L X & g t ; & l t ; a : K e y & g t ; & l t ; K e y & g t ; S t a t i c   T a g s \ M e a s u r e & l t ; / K e y & g t ; & l t ; / a : K e y & g t ; & l t ; a : V a l u e   i : t y p e = " D i a g r a m D i s p l a y T a g V i e w S t a t e " & g t ; & l t ; I s N o t F i l t e r e d O u t & g t ; t r u e & l t ; / I s N o t F i l t e r e d O u t & g t ; & l t ; / a : V a l u e & g t ; & l t ; / a : K e y V a l u e O f D i a g r a m O b j e c t K e y a n y T y p e z b w N T n L X & g t ; & l t ; a : K e y V a l u e O f D i a g r a m O b j e c t K e y a n y T y p e z b w N T n L X & g t ; & l t ; a : K e y & g t ; & l t ; K e y & g t ; S t a t i c   T a g s \ H i e r a r c h y & l t ; / K e y & g t ; & l t ; / a : K e y & g t ; & l t ; a : V a l u e   i : t y p e = " D i a g r a m D i s p l a y T a g V i e w S t a t e " & g t ; & l t ; I s N o t F i l t e r e d O u t & g t ; t r u e & l t ; / I s N o t F i l t e r e d O u t & g t ; & l t ; / a : V a l u e & g t ; & l t ; / a : K e y V a l u e O f D i a g r a m O b j e c t K e y a n y T y p e z b w N T n L X & g t ; & l t ; a : K e y V a l u e O f D i a g r a m O b j e c t K e y a n y T y p e z b w N T n L X & g t ; & l t ; a : K e y & g t ; & l t ; K e y & g t ; S t a t i c   T a g s \ H i e r a r c h y L e v e l & l t ; / K e y & g t ; & l t ; / a : K e y & g t ; & l t ; a : V a l u e   i : t y p e = " D i a g r a m D i s p l a y T a g V i e w S t a t e " & g t ; & l t ; I s N o t F i l t e r e d O u t & g t ; t r u e & l t ; / I s N o t F i l t e r e d O u t & g t ; & l t ; / a : V a l u e & g t ; & l t ; / a : K e y V a l u e O f D i a g r a m O b j e c t K e y a n y T y p e z b w N T n L X & g t ; & l t ; a : K e y V a l u e O f D i a g r a m O b j e c t K e y a n y T y p e z b w N T n L X & g t ; & l t ; a : K e y & g t ; & l t ; K e y & g t ; S t a t i c   T a g s \ K P I & l t ; / K e y & g t ; & l t ; / a : K e y & g t ; & l t ; a : V a l u e   i : t y p e = " D i a g r a m D i s p l a y T a g V i e w S t a t e " & g t ; & l t ; I s N o t F i l t e r e d O u t & g t ; t r u e & l t ; / I s N o t F i l t e r e d O u t & g t ; & l t ; / a : V a l u e & g t ; & l t ; / a : K e y V a l u e O f D i a g r a m O b j e c t K e y a n y T y p e z b w N T n L X & g t ; & l t ; a : K e y V a l u e O f D i a g r a m O b j e c t K e y a n y T y p e z b w N T n L X & g t ; & l t ; a : K e y & g t ; & l t ; K e y & g t ; S t a t i c   T a g s \ A d d i t i o n a l   I n f o   f o r   S o u r c e   C o l u m n & l t ; / K e y & g t ; & l t ; / a : K e y & g t ; & l t ; a : V a l u e   i : t y p e = " D i a g r a m D i s p l a y T a g V i e w S t a t e " & g t ; & l t ; I s N o t F i l t e r e d O u t & g t ; t r u e & l t ; / I s N o t F i l t e r e d O u t & g t ; & l t ; / a : V a l u e & g t ; & l t ; / a : K e y V a l u e O f D i a g r a m O b j e c t K e y a n y T y p e z b w N T n L X & g t ; & l t ; a : K e y V a l u e O f D i a g r a m O b j e c t K e y a n y T y p e z b w N T n L X & g t ; & l t ; a : K e y & g t ; & l t ; K e y & g t ; S t a t i c   T a g s \ C a l c u l a t e d   C o l u m n & l t ; / K e y & g t ; & l t ; / a : K e y & g t ; & l t ; a : V a l u e   i : t y p e = " D i a g r a m D i s p l a y T a g V i e w S t a t e " & g t ; & l t ; I s N o t F i l t e r e d O u t & g t ; t r u e & l t ; / I s N o t F i l t e r e d O u t & g t ; & l t ; / a : V a l u e & g t ; & l t ; / a : K e y V a l u e O f D i a g r a m O b j e c t K e y a n y T y p e z b w N T n L X & g t ; & l t ; a : K e y V a l u e O f D i a g r a m O b j e c t K e y a n y T y p e z b w N T n L X & g t ; & l t ; a : K e y & g t ; & l t ; K e y & g t ; S t a t i c   T a g s \ E r r o r & l t ; / K e y & g t ; & l t ; / a : K e y & g t ; & l t ; a : V a l u e   i : t y p e = " D i a g r a m D i s p l a y T a g V i e w S t a t e " & g t ; & l t ; I s N o t F i l t e r e d O u t & g t ; t r u e & l t ; / I s N o t F i l t e r e d O u t & g t ; & l t ; / a : V a l u e & g t ; & l t ; / a : K e y V a l u e O f D i a g r a m O b j e c t K e y a n y T y p e z b w N T n L X & g t ; & l t ; a : K e y V a l u e O f D i a g r a m O b j e c t K e y a n y T y p e z b w N T n L X & g t ; & l t ; a : K e y & g t ; & l t ; K e y & g t ; S t a t i c   T a g s \ N o t C a l c u l a t e d & l t ; / K e y & g t ; & l t ; / a : K e y & g t ; & l t ; a : V a l u e   i : t y p e = " D i a g r a m D i s p l a y T a g V i e w S t a t e " & g t ; & l t ; I s N o t F i l t e r e d O u t & g t ; t r u e & l t ; / I s N o t F i l t e r e d O u t & g t ; & l t ; / a : V a l u e & g t ; & l t ; / a : K e y V a l u e O f D i a g r a m O b j e c t K e y a n y T y p e z b w N T n L X & g t ; & l t ; a : K e y V a l u e O f D i a g r a m O b j e c t K e y a n y T y p e z b w N T n L X & g t ; & l t ; a : K e y & g t ; & l t ; K e y & g t ; S t a t i c   T a g s \ I s   I m p l i c i t   M e a s u r e & l t ; / K e y & g t ; & l t ; / a : K e y & g t ; & l t ; a : V a l u e   i : t y p e = " D i a g r a m D i s p l a y T a g V i e w S t a t e " & g t ; & l t ; I s N o t F i l t e r e d O u t & g t ; t r u e & l t ; / I s N o t F i l t e r e d O u t & g t ; & l t ; / a : V a l u e & g t ; & l t ; / a : K e y V a l u e O f D i a g r a m O b j e c t K e y a n y T y p e z b w N T n L X & g t ; & l t ; a : K e y V a l u e O f D i a g r a m O b j e c t K e y a n y T y p e z b w N T n L X & g t ; & l t ; a : K e y & g t ; & l t ; K e y & g t ; S t a t i c   T a g s \ R e l a t e d & l t ; / K e y & g t ; & l t ; / a : K e y & g t ; & l t ; a : V a l u e   i : t y p e = " D i a g r a m D i s p l a y T a g V i e w S t a t e " & g t ; & l t ; I s N o t F i l t e r e d O u t & g t ; t r u e & l t ; / I s N o t F i l t e r e d O u t & g t ; & l t ; / a : V a l u e & g t ; & l t ; / a : K e y V a l u e O f D i a g r a m O b j e c t K e y a n y T y p e z b w N T n L X & g t ; & l t ; a : K e y V a l u e O f D i a g r a m O b j e c t K e y a n y T y p e z b w N T n L X & g t ; & l t ; a : K e y & g t ; & l t ; K e y & g t ; S t a t i c   T a g s \ D e l e t i n g & l t ; / K e y & g t ; & l t ; / a : K e y & g t ; & l t ; a : V a l u e   i : t y p e = " D i a g r a m D i s p l a y T a g V i e w S t a t e " & g t ; & l t ; I s N o t F i l t e r e d O u t & g t ; t r u e & l t ; / I s N o t F i l t e r e d O u t & g t ; & l t ; / a : V a l u e & g t ; & l t ; / a : K e y V a l u e O f D i a g r a m O b j e c t K e y a n y T y p e z b w N T n L X & g t ; & l t ; a : K e y V a l u e O f D i a g r a m O b j e c t K e y a n y T y p e z b w N T n L X & g t ; & l t ; a : K e y & g t ; & l t ; K e y & g t ; S t a t i c   T a g s \ C r e a t i n g   V a l i d   R e l a t i o n s h i p & l t ; / K e y & g t ; & l t ; / a : K e y & g t ; & l t ; a : V a l u e   i : t y p e = " D i a g r a m D i s p l a y T a g V i e w S t a t e " & g t ; & l t ; I s N o t F i l t e r e d O u t & g t ; t r u e & l t ; / I s N o t F i l t e r e d O u t & g t ; & l t ; / a : V a l u e & g t ; & l t ; / a : K e y V a l u e O f D i a g r a m O b j e c t K e y a n y T y p e z b w N T n L X & g t ; & l t ; a : K e y V a l u e O f D i a g r a m O b j e c t K e y a n y T y p e z b w N T n L X & g t ; & l t ; a : K e y & g t ; & l t ; K e y & g t ; S t a t i c   T a g s \ H i d d e n & l t ; / K e y & g t ; & l t ; / a : K e y & g t ; & l t ; a : V a l u e   i : t y p e = " D i a g r a m D i s p l a y T a g V i e w S t a t e " & g t ; & l t ; I s N o t F i l t e r e d O u t & g t ; t r u e & l t ; / I s N o t F i l t e r e d O u t & g t ; & l t ; / a : V a l u e & g t ; & l t ; / a : K e y V a l u e O f D i a g r a m O b j e c t K e y a n y T y p e z b w N T n L X & g t ; & l t ; a : K e y V a l u e O f D i a g r a m O b j e c t K e y a n y T y p e z b w N T n L X & g t ; & l t ; a : K e y & g t ; & l t ; K e y & g t ; S t a t i c   T a g s \ L i n k e d   T a b l e   C o l u m n & l t ; / K e y & g t ; & l t ; / a : K e y & g t ; & l t ; a : V a l u e   i : t y p e = " D i a g r a m D i s p l a y T a g V i e w S t a t e " & g t ; & l t ; I s N o t F i l t e r e d O u t & g t ; t r u e & l t ; / I s N o t F i l t e r e d O u t & g t ; & l t ; / a : V a l u e & g t ; & l t ; / a : K e y V a l u e O f D i a g r a m O b j e c t K e y a n y T y p e z b w N T n L X & g t ; & l t ; a : K e y V a l u e O f D i a g r a m O b j e c t K e y a n y T y p e z b w N T n L X & g t ; & l t ; a : K e y & g t ; & l t ; K e y & g t ; S t a t i c   T a g s \ I s   r e a d o n l y & l t ; / K e y & g t ; & l t ; / a : K e y & g t ; & l t ; a : V a l u e   i : t y p e = " D i a g r a m D i s p l a y T a g V i e w S t a t e " & g t ; & l t ; I s N o t F i l t e r e d O u t & g t ; t r u e & l t ; / I s N o t F i l t e r e d O u t & g t ; & l t ; / a : V a l u e & g t ; & l t ; / a : K e y V a l u e O f D i a g r a m O b j e c t K e y a n y T y p e z b w N T n L X & g t ; & l t ; a : K e y V a l u e O f D i a g r a m O b j e c t K e y a n y T y p e z b w N T n L X & g t ; & l t ; a : K e y & g t ; & l t ; K e y & g t ; S t a t i c   T a g s \ F K & l t ; / K e y & g t ; & l t ; / a : K e y & g t ; & l t ; a : V a l u e   i : t y p e = " D i a g r a m D i s p l a y T a g V i e w S t a t e " & g t ; & l t ; I s N o t F i l t e r e d O u t & g t ; t r u e & l t ; / I s N o t F i l t e r e d O u t & g t ; & l t ; / a : V a l u e & g t ; & l t ; / a : K e y V a l u e O f D i a g r a m O b j e c t K e y a n y T y p e z b w N T n L X & g t ; & l t ; a : K e y V a l u e O f D i a g r a m O b j e c t K e y a n y T y p e z b w N T n L X & g t ; & l t ; a : K e y & g t ; & l t ; K e y & g t ; S t a t i c   T a g s \ P K & l t ; / K e y & g t ; & l t ; / a : K e y & g t ; & l t ; a : V a l u e   i : t y p e = " D i a g r a m D i s p l a y T a g V i e w S t a t e " & g t ; & l t ; I s N o t F i l t e r e d O u t & g t ; t r u e & l t ; / I s N o t F i l t e r e d O u t & g t ; & l t ; / a : V a l u e & g t ; & l t ; / a : K e y V a l u e O f D i a g r a m O b j e c t K e y a n y T y p e z b w N T n L X & g t ; & l t ; a : K e y V a l u e O f D i a g r a m O b j e c t K e y a n y T y p e z b w N T n L X & g t ; & l t ; a : K e y & g t ; & l t ; K e y & g t ; S t a t i c   T a g s \ R e l a t i o n s h i p & l t ; / K e y & g t ; & l t ; / a : K e y & g t ; & l t ; a : V a l u e   i : t y p e = " D i a g r a m D i s p l a y T a g V i e w S t a t e " & g t ; & l t ; I s N o t F i l t e r e d O u t & g t ; t r u e & l t ; / I s N o t F i l t e r e d O u t & g t ; & l t ; / a : V a l u e & g t ; & l t ; / a : K e y V a l u e O f D i a g r a m O b j e c t K e y a n y T y p e z b w N T n L X & g t ; & l t ; a : K e y V a l u e O f D i a g r a m O b j e c t K e y a n y T y p e z b w N T n L X & g t ; & l t ; a : K e y & g t ; & l t ; K e y & g t ; S t a t i c   T a g s \ A c t i v e & l t ; / K e y & g t ; & l t ; / a : K e y & g t ; & l t ; a : V a l u e   i : t y p e = " D i a g r a m D i s p l a y T a g V i e w S t a t e " & g t ; & l t ; I s N o t F i l t e r e d O u t & g t ; t r u e & l t ; / I s N o t F i l t e r e d O u t & g t ; & l t ; / a : V a l u e & g t ; & l t ; / a : K e y V a l u e O f D i a g r a m O b j e c t K e y a n y T y p e z b w N T n L X & g t ; & l t ; a : K e y V a l u e O f D i a g r a m O b j e c t K e y a n y T y p e z b w N T n L X & g t ; & l t ; a : K e y & g t ; & l t ; K e y & g t ; S t a t i c   T a g s \ I n a c t i v e & l t ; / K e y & g t ; & l t ; / a : K e y & g t ; & l t ; a : V a l u e   i : t y p e = " D i a g r a m D i s p l a y T a g V i e w S t a t e " & g t ; & l t ; I s N o t F i l t e r e d O u t & g t ; t r u e & l t ; / I s N o t F i l t e r e d O u t & g t ; & l t ; / a : V a l u e & g t ; & l t ; / a : K e y V a l u e O f D i a g r a m O b j e c t K e y a n y T y p e z b w N T n L X & g t ; & l t ; a : K e y V a l u e O f D i a g r a m O b j e c t K e y a n y T y p e z b w N T n L X & g t ; & l t ; a : K e y & g t ; & l t ; K e y & g t ; S t a t i c   T a g s \ P r e v i e w   A c t i v e & l t ; / K e y & g t ; & l t ; / a : K e y & g t ; & l t ; a : V a l u e   i : t y p e = " D i a g r a m D i s p l a y T a g V i e w S t a t e " & g t ; & l t ; I s N o t F i l t e r e d O u t & g t ; t r u e & l t ; / I s N o t F i l t e r e d O u t & g t ; & l t ; / a : V a l u e & g t ; & l t ; / a : K e y V a l u e O f D i a g r a m O b j e c t K e y a n y T y p e z b w N T n L X & g t ; & l t ; a : K e y V a l u e O f D i a g r a m O b j e c t K e y a n y T y p e z b w N T n L X & g t ; & l t ; a : K e y & g t ; & l t ; K e y & g t ; S t a t i c   T a g s \ P r e v i e w   I n a c t i v e & l t ; / K e y & g t ; & l t ; / a : K e y & g t ; & l t ; a : V a l u e   i : t y p e = " D i a g r a m D i s p l a y T a g V i e w S t a t e " & g t ; & l t ; I s N o t F i l t e r e d O u t & g t ; t r u e & l t ; / I s N o t F i l t e r e d O u t & g t ; & l t ; / a : V a l u e & g t ; & l t ; / a : K e y V a l u e O f D i a g r a m O b j e c t K e y a n y T y p e z b w N T n L X & g t ; & l t ; a : K e y V a l u e O f D i a g r a m O b j e c t K e y a n y T y p e z b w N T n L X & g t ; & l t ; a : K e y & g t ; & l t ; K e y & g t ; S t a t i c   T a g s \ C r o s s F i l t e r D i r e c t i o n & l t ; / K e y & g t ; & l t ; / a : K e y & g t ; & l t ; a : V a l u e   i : t y p e = " D i a g r a m D i s p l a y T a g V i e w S t a t e " & g t ; & l t ; I s N o t F i l t e r e d O u t & g t ; t r u e & l t ; / I s N o t F i l t e r e d O u t & g t ; & l t ; / a : V a l u e & g t ; & l t ; / a : K e y V a l u e O f D i a g r a m O b j e c t K e y a n y T y p e z b w N T n L X & g t ; & l t ; a : K e y V a l u e O f D i a g r a m O b j e c t K e y a n y T y p e z b w N T n L X & g t ; & l t ; a : K e y & g t ; & l t ; K e y & g t ; S t a t i c   T a g s \ C r o s s F i l t e r D i r e c t i o n S i n g l e & l t ; / K e y & g t ; & l t ; / a : K e y & g t ; & l t ; a : V a l u e   i : t y p e = " D i a g r a m D i s p l a y T a g V i e w S t a t e " & g t ; & l t ; I s N o t F i l t e r e d O u t & g t ; t r u e & l t ; / I s N o t F i l t e r e d O u t & g t ; & l t ; / a : V a l u e & g t ; & l t ; / a : K e y V a l u e O f D i a g r a m O b j e c t K e y a n y T y p e z b w N T n L X & g t ; & l t ; a : K e y V a l u e O f D i a g r a m O b j e c t K e y a n y T y p e z b w N T n L X & g t ; & l t ; a : K e y & g t ; & l t ; K e y & g t ; S t a t i c   T a g s \ C r o s s F i l t e r D i r e c t i o n B o t h & l t ; / K e y & g t ; & l t ; / a : K e y & g t ; & l t ; a : V a l u e   i : t y p e = " D i a g r a m D i s p l a y T a g V i e w S t a t e " & g t ; & l t ; I s N o t F i l t e r e d O u t & g t ; t r u e & l t ; / I s N o t F i l t e r e d O u t & g t ; & l t ; / a : V a l u e & g t ; & l t ; / a : K e y V a l u e O f D i a g r a m O b j e c t K e y a n y T y p e z b w N T n L X & g t ; & l t ; a : K e y V a l u e O f D i a g r a m O b j e c t K e y a n y T y p e z b w N T n L X & g t ; & l t ; a : K e y & g t ; & l t ; K e y & g t ; S t a t i c   T a g s \ E n d P o i n t M u l t i p l i c i t y O n e & l t ; / K e y & g t ; & l t ; / a : K e y & g t ; & l t ; a : V a l u e   i : t y p e = " D i a g r a m D i s p l a y T a g V i e w S t a t e " & g t ; & l t ; I s N o t F i l t e r e d O u t & g t ; t r u e & l t ; / I s N o t F i l t e r e d O u t & g t ; & l t ; / a : V a l u e & g t ; & l t ; / a : K e y V a l u e O f D i a g r a m O b j e c t K e y a n y T y p e z b w N T n L X & g t ; & l t ; a : K e y V a l u e O f D i a g r a m O b j e c t K e y a n y T y p e z b w N T n L X & g t ; & l t ; a : K e y & g t ; & l t ; K e y & g t ; S t a t i c   T a g s \ E n d P o i n t M u l t i p l i c i t y M a n y & l t ; / K e y & g t ; & l t ; / a : K e y & g t ; & l t ; a : V a l u e   i : t y p e = " D i a g r a m D i s p l a y T a g V i e w S t a t e " & g t ; & l t ; I s N o t F i l t e r e d O u t & g t ; t r u e & l t ; / I s N o t F i l t e r e d O u t & g t ; & l t ; / a : V a l u e & g t ; & l t ; / a : K e y V a l u e O f D i a g r a m O b j e c t K e y a n y T y p e z b w N T n L X & g t ; & l t ; a : K e y V a l u e O f D i a g r a m O b j e c t K e y a n y T y p e z b w N T n L X & g t ; & l t ; a : K e y & g t ; & l t ; K e y & g t ; D i a g r a m \ T a g G r o u p s \ H i g h l i g h t   R e a s o n s \ T a g s \ H a r d   D e l e t i o n   I m p a c t & l t ; / K e y & g t ; & l t ; / a : K e y & g t ; & l t ; a : V a l u e   i : t y p e = " D i a g r a m D i s p l a y T a g V i e w S t a t e " & g t ; & l t ; I s N o t F i l t e r e d O u t & g t ; t r u e & l t ; / I s N o t F i l t e r e d O u t & g t ; & l t ; / a : V a l u e & g t ; & l t ; / a : K e y V a l u e O f D i a g r a m O b j e c t K e y a n y T y p e z b w N T n L X & g t ; & l t ; a : K e y V a l u e O f D i a g r a m O b j e c t K e y a n y T y p e z b w N T n L X & g t ; & l t ; a : K e y & g t ; & l t ; K e y & g t ; D i a g r a m \ T a g G r o u p s \ H i g h l i g h t   R e a s o n s \ T a g s \ M i n i m u m   D e l e t i o n   I m p a c t & l t ; / K e y & g t ; & l t ; / a : K e y & g t ; & l t ; a : V a l u e   i : t y p e = " D i a g r a m D i s p l a y T a g V i e w S t a t e " & g t ; & l t ; I s N o t F i l t e r e d O u t & g t ; t r u e & l t ; / I s N o t F i l t e r e d O u t & g t ; & l t ; / a : V a l u e & g t ; & l t ; / a : K e y V a l u e O f D i a g r a m O b j e c t K e y a n y T y p e z b w N T n L X & g t ; & l t ; a : K e y V a l u e O f D i a g r a m O b j e c t K e y a n y T y p e z b w N T n L X & g t ; & l t ; a : K e y & g t ; & l t ; K e y & g t ; S t a t i c   T a g s \ C a n   b e   p a r t   o f   r e l a t i o n s h i p & l t ; / K e y & g t ; & l t ; / a : K e y & g t ; & l t ; a : V a l u e   i : t y p e = " D i a g r a m D i s p l a y T a g V i e w S t a t e " & g t ; & l t ; I s N o t F i l t e r e d O u t & g t ; t r u e & l t ; / I s N o t F i l t e r e d O u t & g t ; & l t ; / a : V a l u e & g t ; & l t ; / a : K e y V a l u e O f D i a g r a m O b j e c t K e y a n y T y p e z b w N T n L X & g t ; & l t ; a : K e y V a l u e O f D i a g r a m O b j e c t K e y a n y T y p e z b w N T n L X & g t ; & l t ; a : K e y & g t ; & l t ; K e y & g t ; S t a t i c   T a g s \ H i n t   T e x t & l t ; / K e y & g t ; & l t ; / a : K e y & g t ; & l t ; a : V a l u e   i : t y p e = " D i a g r a m D i s p l a y T a g V i e w S t a t e " & g t ; & l t ; I s N o t F i l t e r e d O u t & g t ; t r u e & l t ; / I s N o t F i l t e r e d O u t & g t ; & l t ; / a : V a l u e & g t ; & l t ; / a : K e y V a l u e O f D i a g r a m O b j e c t K e y a n y T y p e z b w N T n L X & g t ; & l t ; a : K e y V a l u e O f D i a g r a m O b j e c t K e y a n y T y p e z b w N T n L X & g t ; & l t ; a : K e y & g t ; & l t ; K e y & g t ; D y n a m i c   T a g s \ T a b l e s \ & a m p ; l t ; T a b l e s \ a g 2 _ s s f c & a m p ; g t ; & l t ; / K e y & g t ; & l t ; / a : K e y & g t ; & l t ; a : V a l u e   i : t y p e = " D i a g r a m D i s p l a y T a g V i e w S t a t e " & g t ; & l t ; I s N o t F i l t e r e d O u t & g t ; t r u e & l t ; / I s N o t F i l t e r e d O u t & g t ; & l t ; / a : V a l u e & g t ; & l t ; / a : K e y V a l u e O f D i a g r a m O b j e c t K e y a n y T y p e z b w N T n L X & g t ; & l t ; a : K e y V a l u e O f D i a g r a m O b j e c t K e y a n y T y p e z b w N T n L X & g t ; & l t ; a : K e y & g t ; & l t ; K e y & g t ; T a b l e s \ a g 2 _ s s f c & l t ; / K e y & g t ; & l t ; / a : K e y & g t ; & l t ; a : V a l u e   i : t y p e = " D i a g r a m D i s p l a y N o d e V i e w S t a t e " & g t ; & l t ; H e i g h t & g t ; 1 5 0 & l t ; / H e i g h t & g t ; & l t ; I s E x p a n d e d & g t ; t r u e & l t ; / I s E x p a n d e d & g t ; & l t ; I s F o c u s e d & g t ; t r u e & l t ; / I s F o c u s e d & g t ; & l t ; L a y e d O u t & g t ; t r u e & l t ; / L a y e d O u t & g t ; & l t ; S c r o l l V e r t i c a l O f f s e t & g t ; 2 2 4 . 1 9 3 3 3 3 3 3 3 3 3 3 3 3 & l t ; / S c r o l l V e r t i c a l O f f s e t & g t ; & l t ; W i d t h & g t ; 2 0 0 & l t ; / W i d t h & g t ; & l t ; / a : V a l u e & g t ; & l t ; / a : K e y V a l u e O f D i a g r a m O b j e c t K e y a n y T y p e z b w N T n L X & g t ; & l t ; a : K e y V a l u e O f D i a g r a m O b j e c t K e y a n y T y p e z b w N T n L X & g t ; & l t ; a : K e y & g t ; & l t ; K e y & g t ; T a b l e s \ a g 2 _ s s f c \ C o l u m n s \ t e r m & l t ; / K e y & g t ; & l t ; / a : K e y & g t ; & l t ; a : V a l u e   i : t y p e = " D i a g r a m D i s p l a y N o d e V i e w S t a t e " & g t ; & l t ; H e i g h t & g t ; 1 5 0 & l t ; / H e i g h t & g t ; & l t ; I s E x p a n d e d & g t ; t r u e & l t ; / I s E x p a n d e d & g t ; & l t ; W i d t h & g t ; 2 0 0 & l t ; / W i d t h & g t ; & l t ; / a : V a l u e & g t ; & l t ; / a : K e y V a l u e O f D i a g r a m O b j e c t K e y a n y T y p e z b w N T n L X & g t ; & l t ; a : K e y V a l u e O f D i a g r a m O b j e c t K e y a n y T y p e z b w N T n L X & g t ; & l t ; a : K e y & g t ; & l t ; K e y & g t ; T a b l e s \ a g 2 _ s s f c \ C o l u m n s \ E F F _ F R O M & l t ; / K e y & g t ; & l t ; / a : K e y & g t ; & l t ; a : V a l u e   i : t y p e = " D i a g r a m D i s p l a y N o d e V i e w S t a t e " & g t ; & l t ; H e i g h t & g t ; 1 5 0 & l t ; / H e i g h t & g t ; & l t ; I s E x p a n d e d & g t ; t r u e & l t ; / I s E x p a n d e d & g t ; & l t ; W i d t h & g t ; 2 0 0 & l t ; / W i d t h & g t ; & l t ; / a : V a l u e & g t ; & l t ; / a : K e y V a l u e O f D i a g r a m O b j e c t K e y a n y T y p e z b w N T n L X & g t ; & l t ; a : K e y V a l u e O f D i a g r a m O b j e c t K e y a n y T y p e z b w N T n L X & g t ; & l t ; a : K e y & g t ; & l t ; K e y & g t ; T a b l e s \ a g 2 _ s s f c \ C o l u m n s \ t e r m d a t e & l t ; / K e y & g t ; & l t ; / a : K e y & g t ; & l t ; a : V a l u e   i : t y p e = " D i a g r a m D i s p l a y N o d e V i e w S t a t e " & g t ; & l t ; H e i g h t & g t ; 1 5 0 & l t ; / H e i g h t & g t ; & l t ; I s E x p a n d e d & g t ; t r u e & l t ; / I s E x p a n d e d & g t ; & l t ; W i d t h & g t ; 2 0 0 & l t ; / W i d t h & g t ; & l t ; / a : V a l u e & g t ; & l t ; / a : K e y V a l u e O f D i a g r a m O b j e c t K e y a n y T y p e z b w N T n L X & g t ; & l t ; a : K e y V a l u e O f D i a g r a m O b j e c t K e y a n y T y p e z b w N T n L X & g t ; & l t ; a : K e y & g t ; & l t ; K e y & g t ; T a b l e s \ a g 2 _ s s f c \ C o l u m n s \ s e m e s t e r & l t ; / K e y & g t ; & l t ; / a : K e y & g t ; & l t ; a : V a l u e   i : t y p e = " D i a g r a m D i s p l a y N o d e V i e w S t a t e " & g t ; & l t ; H e i g h t & g t ; 1 5 0 & l t ; / H e i g h t & g t ; & l t ; I s E x p a n d e d & g t ; t r u e & l t ; / I s E x p a n d e d & g t ; & l t ; W i d t h & g t ; 2 0 0 & l t ; / W i d t h & g t ; & l t ; / a : V a l u e & g t ; & l t ; / a : K e y V a l u e O f D i a g r a m O b j e c t K e y a n y T y p e z b w N T n L X & g t ; & l t ; a : K e y V a l u e O f D i a g r a m O b j e c t K e y a n y T y p e z b w N T n L X & g t ; & l t ; a : K e y & g t ; & l t ; K e y & g t ; T a b l e s \ a g 2 _ s s f c \ C o l u m n s \ Y e a r & l t ; / K e y & g t ; & l t ; / a : K e y & g t ; & l t ; a : V a l u e   i : t y p e = " D i a g r a m D i s p l a y N o d e V i e w S t a t e " & g t ; & l t ; H e i g h t & g t ; 1 5 0 & l t ; / H e i g h t & g t ; & l t ; I s E x p a n d e d & g t ; t r u e & l t ; / I s E x p a n d e d & g t ; & l t ; W i d t h & g t ; 2 0 0 & l t ; / W i d t h & g t ; & l t ; / a : V a l u e & g t ; & l t ; / a : K e y V a l u e O f D i a g r a m O b j e c t K e y a n y T y p e z b w N T n L X & g t ; & l t ; a : K e y V a l u e O f D i a g r a m O b j e c t K e y a n y T y p e z b w N T n L X & g t ; & l t ; a : K e y & g t ; & l t ; K e y & g t ; T a b l e s \ a g 2 _ s s f c \ C o l u m n s \ A D D _ T Y P E & l t ; / K e y & g t ; & l t ; / a : K e y & g t ; & l t ; a : V a l u e   i : t y p e = " D i a g r a m D i s p l a y N o d e V i e w S t a t e " & g t ; & l t ; H e i g h t & g t ; 1 5 0 & l t ; / H e i g h t & g t ; & l t ; I s E x p a n d e d & g t ; t r u e & l t ; / I s E x p a n d e d & g t ; & l t ; W i d t h & g t ; 2 0 0 & l t ; / W i d t h & g t ; & l t ; / a : V a l u e & g t ; & l t ; / a : K e y V a l u e O f D i a g r a m O b j e c t K e y a n y T y p e z b w N T n L X & g t ; & l t ; a : K e y V a l u e O f D i a g r a m O b j e c t K e y a n y T y p e z b w N T n L X & g t ; & l t ; a : K e y & g t ; & l t ; K e y & g t ; T a b l e s \ a g 2 _ s s f c \ C o l u m n s \ C I T Y & l t ; / K e y & g t ; & l t ; / a : K e y & g t ; & l t ; a : V a l u e   i : t y p e = " D i a g r a m D i s p l a y N o d e V i e w S t a t e " & g t ; & l t ; H e i g h t & g t ; 1 5 0 & l t ; / H e i g h t & g t ; & l t ; I s E x p a n d e d & g t ; t r u e & l t ; / I s E x p a n d e d & g t ; & l t ; W i d t h & g t ; 2 0 0 & l t ; / W i d t h & g t ; & l t ; / a : V a l u e & g t ; & l t ; / a : K e y V a l u e O f D i a g r a m O b j e c t K e y a n y T y p e z b w N T n L X & g t ; & l t ; a : K e y V a l u e O f D i a g r a m O b j e c t K e y a n y T y p e z b w N T n L X & g t ; & l t ; a : K e y & g t ; & l t ; K e y & g t ; T a b l e s \ a g 2 _ s s f c \ C o l u m n s \ S T A T E & l t ; / K e y & g t ; & l t ; / a : K e y & g t ; & l t ; a : V a l u e   i : t y p e = " D i a g r a m D i s p l a y N o d e V i e w S t a t e " & g t ; & l t ; H e i g h t & g t ; 1 5 0 & l t ; / H e i g h t & g t ; & l t ; I s E x p a n d e d & g t ; t r u e & l t ; / I s E x p a n d e d & g t ; & l t ; W i d t h & g t ; 2 0 0 & l t ; / W i d t h & g t ; & l t ; / a : V a l u e & g t ; & l t ; / a : K e y V a l u e O f D i a g r a m O b j e c t K e y a n y T y p e z b w N T n L X & g t ; & l t ; a : K e y V a l u e O f D i a g r a m O b j e c t K e y a n y T y p e z b w N T n L X & g t ; & l t ; a : K e y & g t ; & l t ; K e y & g t ; T a b l e s \ a g 2 _ s s f c \ C o l u m n s \ C O U N T R Y & l t ; / K e y & g t ; & l t ; / a : K e y & g t ; & l t ; a : V a l u e   i : t y p e = " D i a g r a m D i s p l a y N o d e V i e w S t a t e " & g t ; & l t ; H e i g h t & g t ; 1 5 0 & l t ; / H e i g h t & g t ; & l t ; I s E x p a n d e d & g t ; t r u e & l t ; / I s E x p a n d e d & g t ; & l t ; W i d t h & g t ; 2 0 0 & l t ; / W i d t h & g t ; & l t ; / a : V a l u e & g t ; & l t ; / a : K e y V a l u e O f D i a g r a m O b j e c t K e y a n y T y p e z b w N T n L X & g t ; & l t ; a : K e y V a l u e O f D i a g r a m O b j e c t K e y a n y T y p e z b w N T n L X & g t ; & l t ; a : K e y & g t ; & l t ; K e y & g t ; T a b l e s \ a g 2 _ s s f c \ C o l u m n s \ P O S T A L & l t ; / K e y & g t ; & l t ; / a : K e y & g t ; & l t ; a : V a l u e   i : t y p e = " D i a g r a m D i s p l a y N o d e V i e w S t a t e " & g t ; & l t ; H e i g h t & g t ; 1 5 0 & l t ; / H e i g h t & g t ; & l t ; I s E x p a n d e d & g t ; t r u e & l t ; / I s E x p a n d e d & g t ; & l t ; W i d t h & g t ; 2 0 0 & l t ; / W i d t h & g t ; & l t ; / a : V a l u e & g t ; & l t ; / a : K e y V a l u e O f D i a g r a m O b j e c t K e y a n y T y p e z b w N T n L X & g t ; & l t ; a : K e y V a l u e O f D i a g r a m O b j e c t K e y a n y T y p e z b w N T n L X & g t ; & l t ; a : K e y & g t ; & l t ; K e y & g t ; T a b l e s \ a g 2 _ s s f c \ C o l u m n s \ A C A D _ P R O G & l t ; / K e y & g t ; & l t ; / a : K e y & g t ; & l t ; a : V a l u e   i : t y p e = " D i a g r a m D i s p l a y N o d e V i e w S t a t e " & g t ; & l t ; H e i g h t & g t ; 1 5 0 & l t ; / H e i g h t & g t ; & l t ; I s E x p a n d e d & g t ; t r u e & l t ; / I s E x p a n d e d & g t ; & l t ; W i d t h & g t ; 2 0 0 & l t ; / W i d t h & g t ; & l t ; / a : V a l u e & g t ; & l t ; / a : K e y V a l u e O f D i a g r a m O b j e c t K e y a n y T y p e z b w N T n L X & g t ; & l t ; a : K e y V a l u e O f D i a g r a m O b j e c t K e y a n y T y p e z b w N T n L X & g t ; & l t ; a : K e y & g t ; & l t ; K e y & g t ; T a b l e s \ a g 2 _ s s f c \ C o l u m n s \ D E S C R & l t ; / K e y & g t ; & l t ; / a : K e y & g t ; & l t ; a : V a l u e   i : t y p e = " D i a g r a m D i s p l a y N o d e V i e w S t a t e " & g t ; & l t ; H e i g h t & g t ; 1 5 0 & l t ; / H e i g h t & g t ; & l t ; I s E x p a n d e d & g t ; t r u e & l t ; / I s E x p a n d e d & g t ; & l t ; W i d t h & g t ; 2 0 0 & l t ; / W i d t h & g t ; & l t ; / a : V a l u e & g t ; & l t ; / a : K e y V a l u e O f D i a g r a m O b j e c t K e y a n y T y p e z b w N T n L X & g t ; & l t ; a : K e y V a l u e O f D i a g r a m O b j e c t K e y a n y T y p e z b w N T n L X & g t ; & l t ; a : K e y & g t ; & l t ; K e y & g t ; T a b l e s \ a g 2 _ s s f c \ C o l u m n s \ C a m p u s & l t ; / K e y & g t ; & l t ; / a : K e y & g t ; & l t ; a : V a l u e   i : t y p e = " D i a g r a m D i s p l a y N o d e V i e w S t a t e " & g t ; & l t ; H e i g h t & g t ; 1 5 0 & l t ; / H e i g h t & g t ; & l t ; I s E x p a n d e d & g t ; t r u e & l t ; / I s E x p a n d e d & g t ; & l t ; W i d t h & g t ; 2 0 0 & l t ; / W i d t h & g t ; & l t ; / a : V a l u e & g t ; & l t ; / a : K e y V a l u e O f D i a g r a m O b j e c t K e y a n y T y p e z b w N T n L X & g t ; & l t ; a : K e y V a l u e O f D i a g r a m O b j e c t K e y a n y T y p e z b w N T n L X & g t ; & l t ; a : K e y & g t ; & l t ; K e y & g t ; T a b l e s \ a g 2 _ s s f c \ C o l u m n s \ G r o u p & l t ; / K e y & g t ; & l t ; / a : K e y & g t ; & l t ; a : V a l u e   i : t y p e = " D i a g r a m D i s p l a y N o d e V i e w S t a t e " & g t ; & l t ; H e i g h t & g t ; 1 5 0 & l t ; / H e i g h t & g t ; & l t ; I s E x p a n d e d & g t ; t r u e & l t ; / I s E x p a n d e d & g t ; & l t ; W i d t h & g t ; 2 0 0 & l t ; / W i d t h & g t ; & l t ; / a : V a l u e & g t ; & l t ; / a : K e y V a l u e O f D i a g r a m O b j e c t K e y a n y T y p e z b w N T n L X & g t ; & l t ; a : K e y V a l u e O f D i a g r a m O b j e c t K e y a n y T y p e z b w N T n L X & g t ; & l t ; a : K e y & g t ; & l t ; K e y & g t ; T a b l e s \ a g 2 _ s s f c \ C o l u m n s \ m i n d a t e & l t ; / K e y & g t ; & l t ; / a : K e y & g t ; & l t ; a : V a l u e   i : t y p e = " D i a g r a m D i s p l a y N o d e V i e w S t a t e " & g t ; & l t ; H e i g h t & g t ; 1 5 0 & l t ; / H e i g h t & g t ; & l t ; I s E x p a n d e d & g t ; t r u e & l t ; / I s E x p a n d e d & g t ; & l t ; W i d t h & g t ; 2 0 0 & l t ; / W i d t h & g t ; & l t ; / a : V a l u e & g t ; & l t ; / a : K e y V a l u e O f D i a g r a m O b j e c t K e y a n y T y p e z b w N T n L X & g t ; & l t ; a : K e y V a l u e O f D i a g r a m O b j e c t K e y a n y T y p e z b w N T n L X & g t ; & l t ; a : K e y & g t ; & l t ; K e y & g t ; T a b l e s \ a g 2 _ s s f c \ C o l u m n s \ m a x d a t e & l t ; / K e y & g t ; & l t ; / a : K e y & g t ; & l t ; a : V a l u e   i : t y p e = " D i a g r a m D i s p l a y N o d e V i e w S t a t e " & g t ; & l t ; H e i g h t & g t ; 1 5 0 & l t ; / H e i g h t & g t ; & l t ; I s E x p a n d e d & g t ; t r u e & l t ; / I s E x p a n d e d & g t ; & l t ; W i d t h & g t ; 2 0 0 & l t ; / W i d t h & g t ; & l t ; / a : V a l u e & g t ; & l t ; / a : K e y V a l u e O f D i a g r a m O b j e c t K e y a n y T y p e z b w N T n L X & g t ; & l t ; a : K e y V a l u e O f D i a g r a m O b j e c t K e y a n y T y p e z b w N T n L X & g t ; & l t ; a : K e y & g t ; & l t ; K e y & g t ; T a b l e s \ a g 2 _ s s f c \ C o l u m n s \ d i f f & l t ; / K e y & g t ; & l t ; / a : K e y & g t ; & l t ; a : V a l u e   i : t y p e = " D i a g r a m D i s p l a y N o d e V i e w S t a t e " & g t ; & l t ; H e i g h t & g t ; 1 5 0 & l t ; / H e i g h t & g t ; & l t ; I s E x p a n d e d & g t ; t r u e & l t ; / I s E x p a n d e d & g t ; & l t ; W i d t h & g t ; 2 0 0 & l t ; / W i d t h & g t ; & l t ; / a : V a l u e & g t ; & l t ; / a : K e y V a l u e O f D i a g r a m O b j e c t K e y a n y T y p e z b w N T n L X & g t ; & l t ; a : K e y V a l u e O f D i a g r a m O b j e c t K e y a n y T y p e z b w N T n L X & g t ; & l t ; a : K e y & g t ; & l t ; K e y & g t ; T a b l e s \ a g 2 _ s s f c \ C o l u m n s \ f s a & l t ; / K e y & g t ; & l t ; / a : K e y & g t ; & l t ; a : V a l u e   i : t y p e = " D i a g r a m D i s p l a y N o d e V i e w S t a t e " & g t ; & l t ; H e i g h t & g t ; 1 5 0 & l t ; / H e i g h t & g t ; & l t ; I s E x p a n d e d & g t ; t r u e & l t ; / I s E x p a n d e d & g t ; & l t ; W i d t h & g t ; 2 0 0 & l t ; / W i d t h & g t ; & l t ; / a : V a l u e & g t ; & l t ; / a : K e y V a l u e O f D i a g r a m O b j e c t K e y a n y T y p e z b w N T n L X & g t ; & l t ; a : K e y V a l u e O f D i a g r a m O b j e c t K e y a n y T y p e z b w N T n L X & g t ; & l t ; a : K e y & g t ; & l t ; K e y & g t ; T a b l e s \ a g 2 _ s s f c \ C o l u m n s \ R E G I O N & l t ; / K e y & g t ; & l t ; / a : K e y & g t ; & l t ; a : V a l u e   i : t y p e = " D i a g r a m D i s p l a y N o d e V i e w S t a t e " & g t ; & l t ; H e i g h t & g t ; 1 5 0 & l t ; / H e i g h t & g t ; & l t ; I s E x p a n d e d & g t ; t r u e & l t ; / I s E x p a n d e d & g t ; & l t ; W i d t h & g t ; 2 0 0 & l t ; / W i d t h & g t ; & l t ; / a : V a l u e & g t ; & l t ; / a : K e y V a l u e O f D i a g r a m O b j e c t K e y a n y T y p e z b w N T n L X & g t ; & l t ; a : K e y V a l u e O f D i a g r a m O b j e c t K e y a n y T y p e z b w N T n L X & g t ; & l t ; a : K e y & g t ; & l t ; K e y & g t ; T a b l e s \ a g 2 _ s s f c \ C o l u m n s \ f & l t ; / K e y & g t ; & l t ; / a : K e y & g t ; & l t ; a : V a l u e   i : t y p e = " D i a g r a m D i s p l a y N o d e V i e w S t a t e " & g t ; & l t ; H e i g h t & g t ; 1 5 0 & l t ; / H e i g h t & g t ; & l t ; I s E x p a n d e d & g t ; t r u e & l t ; / I s E x p a n d e d & g t ; & l t ; W i d t h & g t ; 2 0 0 & l t ; / W i d t h & g t ; & l t ; / a : V a l u e & g t ; & l t ; / a : K e y V a l u e O f D i a g r a m O b j e c t K e y a n y T y p e z b w N T n L X & g t ; & l t ; a : K e y V a l u e O f D i a g r a m O b j e c t K e y a n y T y p e z b w N T n L X & g t ; & l t ; a : K e y & g t ; & l t ; K e y & g t ; T a b l e s \ a g 2 _ s s f c \ C o l u m n s \ P R O V & l t ; / K e y & g t ; & l t ; / a : K e y & g t ; & l t ; a : V a l u e   i : t y p e = " D i a g r a m D i s p l a y N o d e V i e w S t a t e " & g t ; & l t ; H e i g h t & g t ; 1 5 0 & l t ; / H e i g h t & g t ; & l t ; I s E x p a n d e d & g t ; t r u e & l t ; / I s E x p a n d e d & g t ; & l t ; W i d t h & g t ; 2 0 0 & l t ; / W i d t h & g t ; & l t ; / a : V a l u e & g t ; & l t ; / a : K e y V a l u e O f D i a g r a m O b j e c t K e y a n y T y p e z b w N T n L X & g t ; & l t ; a : K e y V a l u e O f D i a g r a m O b j e c t K e y a n y T y p e z b w N T n L X & g t ; & l t ; a : K e y & g t ; & l t ; K e y & g t ; T a b l e s \ a g 2 _ s s f c \ C o l u m n s \ G T A & l t ; / K e y & g t ; & l t ; / a : K e y & g t ; & l t ; a : V a l u e   i : t y p e = " D i a g r a m D i s p l a y N o d e V i e w S t a t e " & g t ; & l t ; H e i g h t & g t ; 1 5 0 & l t ; / H e i g h t & g t ; & l t ; I s E x p a n d e d & g t ; t r u e & l t ; / I s E x p a n d e d & g t ; & l t ; W i d t h & g t ; 2 0 0 & l t ; / W i d t h & g t ; & l t ; / a : V a l u e & g t ; & l t ; / a : K e y V a l u e O f D i a g r a m O b j e c t K e y a n y T y p e z b w N T n L X & g t ; & l t ; a : K e y V a l u e O f D i a g r a m O b j e c t K e y a n y T y p e z b w N T n L X & g t ; & l t ; a : K e y & g t ; & l t ; K e y & g t ; T a b l e s \ a g 2 _ s s f c \ C o l u m n s \ p e t e r & l t ; / K e y & g t ; & l t ; / a : K e y & g t ; & l t ; a : V a l u e   i : t y p e = " D i a g r a m D i s p l a y N o d e V i e w S t a t e " & g t ; & l t ; H e i g h t & g t ; 1 5 0 & l t ; / H e i g h t & g t ; & l t ; I s E x p a n d e d & g t ; t r u e & l t ; / I s E x p a n d e d & g t ; & l t ; W i d t h & g t ; 2 0 0 & l t ; / W i d t h & g t ; & l t ; / a : V a l u e & g t ; & l t ; / a : K e y V a l u e O f D i a g r a m O b j e c t K e y a n y T y p e z b w N T n L X & g t ; & l t ; a : K e y V a l u e O f D i a g r a m O b j e c t K e y a n y T y p e z b w N T n L X & g t ; & l t ; a : K e y & g t ; & l t ; K e y & g t ; T a b l e s \ a g 2 _ s s f c \ C o l u m n s \ h a l i b & l t ; / K e y & g t ; & l t ; / a : K e y & g t ; & l t ; a : V a l u e   i : t y p e = " D i a g r a m D i s p l a y N o d e V i e w S t a t e " & g t ; & l t ; H e i g h t & g t ; 1 5 0 & l t ; / H e i g h t & g t ; & l t ; I s E x p a n d e d & g t ; t r u e & l t ; / I s E x p a n d e d & g t ; & l t ; W i d t h & g t ; 2 0 0 & l t ; / W i d t h & g t ; & l t ; / a : V a l u e & g t ; & l t ; / a : K e y V a l u e O f D i a g r a m O b j e c t K e y a n y T y p e z b w N T n L X & g t ; & l t ; a : K e y V a l u e O f D i a g r a m O b j e c t K e y a n y T y p e z b w N T n L X & g t ; & l t ; a : K e y & g t ; & l t ; K e y & g t ; T a b l e s \ a g 2 _ s s f c \ C o l u m n s \ l i n d & l t ; / K e y & g t ; & l t ; / a : K e y & g t ; & l t ; a : V a l u e   i : t y p e = " D i a g r a m D i s p l a y N o d e V i e w S t a t e " & g t ; & l t ; H e i g h t & g t ; 1 5 0 & l t ; / H e i g h t & g t ; & l t ; I s E x p a n d e d & g t ; t r u e & l t ; / I s E x p a n d e d & g t ; & l t ; W i d t h & g t ; 2 0 0 & l t ; / W i d t h & g t ; & l t ; / a : V a l u e & g t ; & l t ; / a : K e y V a l u e O f D i a g r a m O b j e c t K e y a n y T y p e z b w N T n L X & g t ; & l t ; a : K e y V a l u e O f D i a g r a m O b j e c t K e y a n y T y p e z b w N T n L X & g t ; & l t ; a : K e y & g t ; & l t ; K e y & g t ; T a b l e s \ a g 2 _ s s f c \ C o l u m n s \ c o b & l t ; / K e y & g t ; & l t ; / a : K e y & g t ; & l t ; a : V a l u e   i : t y p e = " D i a g r a m D i s p l a y N o d e V i e w S t a t e " & g t ; & l t ; H e i g h t & g t ; 1 5 0 & l t ; / H e i g h t & g t ; & l t ; I s E x p a n d e d & g t ; t r u e & l t ; / I s E x p a n d e d & g t ; & l t ; W i d t h & g t ; 2 0 0 & l t ; / W i d t h & g t ; & l t ; / a : V a l u e & g t ; & l t ; / a : K e y V a l u e O f D i a g r a m O b j e c t K e y a n y T y p e z b w N T n L X & g t ; & l t ; a : K e y V a l u e O f D i a g r a m O b j e c t K e y a n y T y p e z b w N T n L X & g t ; & l t ; a : K e y & g t ; & l t ; K e y & g t ; T a b l e s \ a g 2 _ s s f c \ C o l u m n s \ r e g i o n _ 1 & l t ; / K e y & g t ; & l t ; / a : K e y & g t ; & l t ; a : V a l u e   i : t y p e = " D i a g r a m D i s p l a y N o d e V i e w S t a t e " & g t ; & l t ; H e i g h t & g t ; 1 5 0 & l t ; / H e i g h t & g t ; & l t ; I s E x p a n d e d & g t ; t r u e & l t ; / I s E x p a n d e d & g t ; & l t ; W i d t h & g t ; 2 0 0 & l t ; / W i d t h & g t ; & l t ; / a : V a l u e & g t ; & l t ; / a : K e y V a l u e O f D i a g r a m O b j e c t K e y a n y T y p e z b w N T n L X & g t ; & l t ; a : K e y V a l u e O f D i a g r a m O b j e c t K e y a n y T y p e z b w N T n L X & g t ; & l t ; a : K e y & g t ; & l t ; K e y & g t ; T a b l e s \ a g 2 _ s s f c \ C o l u m n s \ r e g i o n _ 2 & l t ; / K e y & g t ; & l t ; / a : K e y & g t ; & l t ; a : V a l u e   i : t y p e = " D i a g r a m D i s p l a y N o d e V i e w S t a t e " & g t ; & l t ; H e i g h t & g t ; 1 5 0 & l t ; / H e i g h t & g t ; & l t ; I s E x p a n d e d & g t ; t r u e & l t ; / I s E x p a n d e d & g t ; & l t ; W i d t h & g t ; 2 0 0 & l t ; / W i d t h & g t ; & l t ; / a : V a l u e & g t ; & l t ; / a : K e y V a l u e O f D i a g r a m O b j e c t K e y a n y T y p e z b w N T n L X & g t ; & l t ; a : K e y V a l u e O f D i a g r a m O b j e c t K e y a n y T y p e z b w N T n L X & g t ; & l t ; a : K e y & g t ; & l t ; K e y & g t ; T a b l e s \ a g 2 _ s s f c \ C o l u m n s \ p r o v _ 1 & l t ; / K e y & g t ; & l t ; / a : K e y & g t ; & l t ; a : V a l u e   i : t y p e = " D i a g r a m D i s p l a y N o d e V i e w S t a t e " & g t ; & l t ; H e i g h t & g t ; 1 5 0 & l t ; / H e i g h t & g t ; & l t ; I s E x p a n d e d & g t ; t r u e & l t ; / I s E x p a n d e d & g t ; & l t ; W i d t h & g t ; 2 0 0 & l t ; / W i d t h & g t ; & l t ; / a : V a l u e & g t ; & l t ; / a : K e y V a l u e O f D i a g r a m O b j e c t K e y a n y T y p e z b w N T n L X & g t ; & l t ; a : K e y V a l u e O f D i a g r a m O b j e c t K e y a n y T y p e z b w N T n L X & g t ; & l t ; a : K e y & g t ; & l t ; K e y & g t ; T a b l e s \ a g 2 _ s s f c \ C o l u m n s \ p r o v _ 2 & l t ; / K e y & g t ; & l t ; / a : K e y & g t ; & l t ; a : V a l u e   i : t y p e = " D i a g r a m D i s p l a y N o d e V i e w S t a t e " & g t ; & l t ; H e i g h t & g t ; 1 5 0 & l t ; / H e i g h t & g t ; & l t ; I s E x p a n d e d & g t ; t r u e & l t ; / I s E x p a n d e d & g t ; & l t ; W i d t h & g t ; 2 0 0 & l t ; / W i d t h & g t ; & l t ; / a : V a l u e & g t ; & l t ; / a : K e y V a l u e O f D i a g r a m O b j e c t K e y a n y T y p e z b w N T n L X & g t ; & l t ; a : K e y V a l u e O f D i a g r a m O b j e c t K e y a n y T y p e z b w N T n L X & g t ; & l t ; a : K e y & g t ; & l t ; K e y & g t ; T a b l e s \ a g 2 _ s s f c \ C o l u m n s \ g t a _ 1 & l t ; / K e y & g t ; & l t ; / a : K e y & g t ; & l t ; a : V a l u e   i : t y p e = " D i a g r a m D i s p l a y N o d e V i e w S t a t e " & g t ; & l t ; H e i g h t & g t ; 1 5 0 & l t ; / H e i g h t & g t ; & l t ; I s E x p a n d e d & g t ; t r u e & l t ; / I s E x p a n d e d & g t ; & l t ; W i d t h & g t ; 2 0 0 & l t ; / W i d t h & g t ; & l t ; / a : V a l u e & g t ; & l t ; / a : K e y V a l u e O f D i a g r a m O b j e c t K e y a n y T y p e z b w N T n L X & g t ; & l t ; a : K e y V a l u e O f D i a g r a m O b j e c t K e y a n y T y p e z b w N T n L X & g t ; & l t ; a : K e y & g t ; & l t ; K e y & g t ; T a b l e s \ a g 2 _ s s f c \ C o l u m n s \ g t a _ 2 & l t ; / K e y & g t ; & l t ; / a : K e y & g t ; & l t ; a : V a l u e   i : t y p e = " D i a g r a m D i s p l a y N o d e V i e w S t a t e " & g t ; & l t ; H e i g h t & g t ; 1 5 0 & l t ; / H e i g h t & g t ; & l t ; I s E x p a n d e d & g t ; t r u e & l t ; / I s E x p a n d e d & g t ; & l t ; W i d t h & g t ; 2 0 0 & l t ; / W i d t h & g t ; & l t ; / a : V a l u e & g t ; & l t ; / a : K e y V a l u e O f D i a g r a m O b j e c t K e y a n y T y p e z b w N T n L X & g t ; & l t ; a : K e y V a l u e O f D i a g r a m O b j e c t K e y a n y T y p e z b w N T n L X & g t ; & l t ; a : K e y & g t ; & l t ; K e y & g t ; T a b l e s \ a g 2 _ s s f c \ C o l u m n s \ p e t e r _ 1 & l t ; / K e y & g t ; & l t ; / a : K e y & g t ; & l t ; a : V a l u e   i : t y p e = " D i a g r a m D i s p l a y N o d e V i e w S t a t e " & g t ; & l t ; H e i g h t & g t ; 1 5 0 & l t ; / H e i g h t & g t ; & l t ; I s E x p a n d e d & g t ; t r u e & l t ; / I s E x p a n d e d & g t ; & l t ; W i d t h & g t ; 2 0 0 & l t ; / W i d t h & g t ; & l t ; / a : V a l u e & g t ; & l t ; / a : K e y V a l u e O f D i a g r a m O b j e c t K e y a n y T y p e z b w N T n L X & g t ; & l t ; a : K e y V a l u e O f D i a g r a m O b j e c t K e y a n y T y p e z b w N T n L X & g t ; & l t ; a : K e y & g t ; & l t ; K e y & g t ; T a b l e s \ a g 2 _ s s f c \ C o l u m n s \ p e t e r _ 2 & l t ; / K e y & g t ; & l t ; / a : K e y & g t ; & l t ; a : V a l u e   i : t y p e = " D i a g r a m D i s p l a y N o d e V i e w S t a t e " & g t ; & l t ; H e i g h t & g t ; 1 5 0 & l t ; / H e i g h t & g t ; & l t ; I s E x p a n d e d & g t ; t r u e & l t ; / I s E x p a n d e d & g t ; & l t ; W i d t h & g t ; 2 0 0 & l t ; / W i d t h & g t ; & l t ; / a : V a l u e & g t ; & l t ; / a : K e y V a l u e O f D i a g r a m O b j e c t K e y a n y T y p e z b w N T n L X & g t ; & l t ; a : K e y V a l u e O f D i a g r a m O b j e c t K e y a n y T y p e z b w N T n L X & g t ; & l t ; a : K e y & g t ; & l t ; K e y & g t ; T a b l e s \ a g 2 _ s s f c \ C o l u m n s \ h a l i b _ 1 & l t ; / K e y & g t ; & l t ; / a : K e y & g t ; & l t ; a : V a l u e   i : t y p e = " D i a g r a m D i s p l a y N o d e V i e w S t a t e " & g t ; & l t ; H e i g h t & g t ; 1 5 0 & l t ; / H e i g h t & g t ; & l t ; I s E x p a n d e d & g t ; t r u e & l t ; / I s E x p a n d e d & g t ; & l t ; W i d t h & g t ; 2 0 0 & l t ; / W i d t h & g t ; & l t ; / a : V a l u e & g t ; & l t ; / a : K e y V a l u e O f D i a g r a m O b j e c t K e y a n y T y p e z b w N T n L X & g t ; & l t ; a : K e y V a l u e O f D i a g r a m O b j e c t K e y a n y T y p e z b w N T n L X & g t ; & l t ; a : K e y & g t ; & l t ; K e y & g t ; T a b l e s \ a g 2 _ s s f c \ C o l u m n s \ h a l i b _ 2 & l t ; / K e y & g t ; & l t ; / a : K e y & g t ; & l t ; a : V a l u e   i : t y p e = " D i a g r a m D i s p l a y N o d e V i e w S t a t e " & g t ; & l t ; H e i g h t & g t ; 1 5 0 & l t ; / H e i g h t & g t ; & l t ; I s E x p a n d e d & g t ; t r u e & l t ; / I s E x p a n d e d & g t ; & l t ; W i d t h & g t ; 2 0 0 & l t ; / W i d t h & g t ; & l t ; / a : V a l u e & g t ; & l t ; / a : K e y V a l u e O f D i a g r a m O b j e c t K e y a n y T y p e z b w N T n L X & g t ; & l t ; a : K e y V a l u e O f D i a g r a m O b j e c t K e y a n y T y p e z b w N T n L X & g t ; & l t ; a : K e y & g t ; & l t ; K e y & g t ; T a b l e s \ a g 2 _ s s f c \ C o l u m n s \ l i n d _ 1 & l t ; / K e y & g t ; & l t ; / a : K e y & g t ; & l t ; a : V a l u e   i : t y p e = " D i a g r a m D i s p l a y N o d e V i e w S t a t e " & g t ; & l t ; H e i g h t & g t ; 1 5 0 & l t ; / H e i g h t & g t ; & l t ; I s E x p a n d e d & g t ; t r u e & l t ; / I s E x p a n d e d & g t ; & l t ; W i d t h & g t ; 2 0 0 & l t ; / W i d t h & g t ; & l t ; / a : V a l u e & g t ; & l t ; / a : K e y V a l u e O f D i a g r a m O b j e c t K e y a n y T y p e z b w N T n L X & g t ; & l t ; a : K e y V a l u e O f D i a g r a m O b j e c t K e y a n y T y p e z b w N T n L X & g t ; & l t ; a : K e y & g t ; & l t ; K e y & g t ; T a b l e s \ a g 2 _ s s f c \ C o l u m n s \ l i n d _ 2 & l t ; / K e y & g t ; & l t ; / a : K e y & g t ; & l t ; a : V a l u e   i : t y p e = " D i a g r a m D i s p l a y N o d e V i e w S t a t e " & g t ; & l t ; H e i g h t & g t ; 1 5 0 & l t ; / H e i g h t & g t ; & l t ; I s E x p a n d e d & g t ; t r u e & l t ; / I s E x p a n d e d & g t ; & l t ; W i d t h & g t ; 2 0 0 & l t ; / W i d t h & g t ; & l t ; / a : V a l u e & g t ; & l t ; / a : K e y V a l u e O f D i a g r a m O b j e c t K e y a n y T y p e z b w N T n L X & g t ; & l t ; a : K e y V a l u e O f D i a g r a m O b j e c t K e y a n y T y p e z b w N T n L X & g t ; & l t ; a : K e y & g t ; & l t ; K e y & g t ; T a b l e s \ a g 2 _ s s f c \ C o l u m n s \ c o b _ 1 & l t ; / K e y & g t ; & l t ; / a : K e y & g t ; & l t ; a : V a l u e   i : t y p e = " D i a g r a m D i s p l a y N o d e V i e w S t a t e " & g t ; & l t ; H e i g h t & g t ; 1 5 0 & l t ; / H e i g h t & g t ; & l t ; I s E x p a n d e d & g t ; t r u e & l t ; / I s E x p a n d e d & g t ; & l t ; W i d t h & g t ; 2 0 0 & l t ; / W i d t h & g t ; & l t ; / a : V a l u e & g t ; & l t ; / a : K e y V a l u e O f D i a g r a m O b j e c t K e y a n y T y p e z b w N T n L X & g t ; & l t ; a : K e y V a l u e O f D i a g r a m O b j e c t K e y a n y T y p e z b w N T n L X & g t ; & l t ; a : K e y & g t ; & l t ; K e y & g t ; T a b l e s \ a g 2 _ s s f c \ C o l u m n s \ c o b _ 2 & l t ; / K e y & g t ; & l t ; / a : K e y & g t ; & l t ; a : V a l u e   i : t y p e = " D i a g r a m D i s p l a y N o d e V i e w S t a t e " & g t ; & l t ; H e i g h t & g t ; 1 5 0 & l t ; / H e i g h t & g t ; & l t ; I s E x p a n d e d & g t ; t r u e & l t ; / I s E x p a n d e d & g t ; & l t ; W i d t h & g t ; 2 0 0 & l t ; / W i d t h & g t ; & l t ; / a : V a l u e & g t ; & l t ; / a : K e y V a l u e O f D i a g r a m O b j e c t K e y a n y T y p e z b w N T n L X & g t ; & l t ; a : K e y V a l u e O f D i a g r a m O b j e c t K e y a n y T y p e z b w N T n L X & g t ; & l t ; a : K e y & g t ; & l t ; K e y & g t ; T a b l e s \ a g 2 _ s s f c \ C o l u m n s \ t e r m d a t e   ( Y e a r ) & l t ; / K e y & g t ; & l t ; / a : K e y & g t ; & l t ; a : V a l u e   i : t y p e = " D i a g r a m D i s p l a y N o d e V i e w S t a t e " & g t ; & l t ; H e i g h t & g t ; 1 5 0 & l t ; / H e i g h t & g t ; & l t ; I s E x p a n d e d & g t ; t r u e & l t ; / I s E x p a n d e d & g t ; & l t ; W i d t h & g t ; 2 0 0 & l t ; / W i d t h & g t ; & l t ; / a : V a l u e & g t ; & l t ; / a : K e y V a l u e O f D i a g r a m O b j e c t K e y a n y T y p e z b w N T n L X & g t ; & l t ; a : K e y V a l u e O f D i a g r a m O b j e c t K e y a n y T y p e z b w N T n L X & g t ; & l t ; a : K e y & g t ; & l t ; K e y & g t ; T a b l e s \ a g 2 _ s s f c \ C o l u m n s \ t e r m d a t e   ( Q u a r t e r ) & l t ; / K e y & g t ; & l t ; / a : K e y & g t ; & l t ; a : V a l u e   i : t y p e = " D i a g r a m D i s p l a y N o d e V i e w S t a t e " & g t ; & l t ; H e i g h t & g t ; 1 5 0 & l t ; / H e i g h t & g t ; & l t ; I s E x p a n d e d & g t ; t r u e & l t ; / I s E x p a n d e d & g t ; & l t ; W i d t h & g t ; 2 0 0 & l t ; / W i d t h & g t ; & l t ; / a : V a l u e & g t ; & l t ; / a : K e y V a l u e O f D i a g r a m O b j e c t K e y a n y T y p e z b w N T n L X & g t ; & l t ; a : K e y V a l u e O f D i a g r a m O b j e c t K e y a n y T y p e z b w N T n L X & g t ; & l t ; a : K e y & g t ; & l t ; K e y & g t ; T a b l e s \ a g 2 _ s s f c \ C o l u m n s \ t e r m d a t e   ( M o n t h   I n d e x ) & l t ; / K e y & g t ; & l t ; / a : K e y & g t ; & l t ; a : V a l u e   i : t y p e = " D i a g r a m D i s p l a y N o d e V i e w S t a t e " & g t ; & l t ; H e i g h t & g t ; 1 5 0 & l t ; / H e i g h t & g t ; & l t ; I s E x p a n d e d & g t ; t r u e & l t ; / I s E x p a n d e d & g t ; & l t ; W i d t h & g t ; 2 0 0 & l t ; / W i d t h & g t ; & l t ; / a : V a l u e & g t ; & l t ; / a : K e y V a l u e O f D i a g r a m O b j e c t K e y a n y T y p e z b w N T n L X & g t ; & l t ; a : K e y V a l u e O f D i a g r a m O b j e c t K e y a n y T y p e z b w N T n L X & g t ; & l t ; a : K e y & g t ; & l t ; K e y & g t ; T a b l e s \ a g 2 _ s s f c \ C o l u m n s \ t e r m d a t e   ( M o n t h ) & l t ; / K e y & g t ; & l t ; / a : K e y & g t ; & l t ; a : V a l u e   i : t y p e = " D i a g r a m D i s p l a y N o d e V i e w S t a t e " & g t ; & l t ; H e i g h t & g t ; 1 5 0 & l t ; / H e i g h t & g t ; & l t ; I s E x p a n d e d & g t ; t r u e & l t ; / I s E x p a n d e d & g t ; & l t ; W i d t h & g t ; 2 0 0 & l t ; / W i d t h & g t ; & l t ; / a : V a l u e & g t ; & l t ; / a : K e y V a l u e O f D i a g r a m O b j e c t K e y a n y T y p e z b w N T n L X & g t ; & l t ; a : K e y V a l u e O f D i a g r a m O b j e c t K e y a n y T y p e z b w N T n L X & g t ; & l t ; a : K e y & g t ; & l t ; K e y & g t ; T a b l e s \ a g 2 _ s s f c \ C o l u m n s \ t o t a l _ N & l t ; / K e y & g t ; & l t ; / a : K e y & g t ; & l t ; a : V a l u e   i : t y p e = " D i a g r a m D i s p l a y N o d e V i e w S t a t e " & g t ; & l t ; H e i g h t & g t ; 1 5 0 & l t ; / H e i g h t & g t ; & l t ; I s E x p a n d e d & g t ; t r u e & l t ; / I s E x p a n d e d & g t ; & l t ; W i d t h & g t ; 2 0 0 & l t ; / W i d t h & g t ; & l t ; / a : V a l u e & g t ; & l t ; / a : K e y V a l u e O f D i a g r a m O b j e c t K e y a n y T y p e z b w N T n L X & g t ; & l t ; a : K e y V a l u e O f D i a g r a m O b j e c t K e y a n y T y p e z b w N T n L X & g t ; & l t ; a : K e y & g t ; & l t ; K e y & g t ; T a b l e s \ a g 2 _ s s f c \ C o l u m n s \ a c a d e m i c y e a r & l t ; / K e y & g t ; & l t ; / a : K e y & g t ; & l t ; a : V a l u e   i : t y p e = " D i a g r a m D i s p l a y N o d e V i e w S t a t e " & g t ; & l t ; H e i g h t & g t ; 1 5 0 & l t ; / H e i g h t & g t ; & l t ; I s E x p a n d e d & g t ; t r u e & l t ; / I s E x p a n d e d & g t ; & l t ; W i d t h & g t ; 2 0 0 & l t ; / W i d t h & g t ; & l t ; / a : V a l u e & g t ; & l t ; / a : K e y V a l u e O f D i a g r a m O b j e c t K e y a n y T y p e z b w N T n L X & g t ; & l t ; a : K e y V a l u e O f D i a g r a m O b j e c t K e y a n y T y p e z b w N T n L X & g t ; & l t ; a : K e y & g t ; & l t ; K e y & g t ; T a b l e s \ a g 2 _ s s f c \ C o l u m n s \ A C A D _ G R O U P & l t ; / K e y & g t ; & l t ; / a : K e y & g t ; & l t ; a : V a l u e   i : t y p e = " D i a g r a m D i s p l a y N o d e V i e w S t a t e " & g t ; & l t ; H e i g h t & g t ; 1 5 0 & l t ; / H e i g h t & g t ; & l t ; I s E x p a n d e d & g t ; t r u e & l t ; / I s E x p a n d e d & g t ; & l t ; W i d t h & g t ; 2 0 0 & l t ; / W i d t h & g t ; & l t ; / a : V a l u e & g t ; & l t ; / a : K e y V a l u e O f D i a g r a m O b j e c t K e y a n y T y p e z b w N T n L X & g t ; & l t ; a : K e y V a l u e O f D i a g r a m O b j e c t K e y a n y T y p e z b w N T n L X & g t ; & l t ; a : K e y & g t ; & l t ; K e y & g t ; T a b l e s \ a g 2 _ s s f c \ C o l u m n s \ o l d G r o u p & l t ; / K e y & g t ; & l t ; / a : K e y & g t ; & l t ; a : V a l u e   i : t y p e = " D i a g r a m D i s p l a y N o d e V i e w S t a t e " & g t ; & l t ; H e i g h t & g t ; 1 5 0 & l t ; / H e i g h t & g t ; & l t ; I s E x p a n d e d & g t ; t r u e & l t ; / I s E x p a n d e d & g t ; & l t ; W i d t h & g t ; 2 0 0 & l t ; / W i d t h & g t ; & l t ; / a : V a l u e & g t ; & l t ; / a : K e y V a l u e O f D i a g r a m O b j e c t K e y a n y T y p e z b w N T n L X & g t ; & l t ; a : K e y V a l u e O f D i a g r a m O b j e c t K e y a n y T y p e z b w N T n L X & g t ; & l t ; a : K e y & g t ; & l t ; K e y & g t ; T a b l e s \ a g 2 _ s s f c \ C o l u m n s \ o l d D E S C R & l t ; / K e y & g t ; & l t ; / a : K e y & g t ; & l t ; a : V a l u e   i : t y p e = " D i a g r a m D i s p l a y N o d e V i e w S t a t e " & g t ; & l t ; H e i g h t & g t ; 1 5 0 & l t ; / H e i g h t & g t ; & l t ; I s E x p a n d e d & g t ; t r u e & l t ; / I s E x p a n d e d & g t ; & l t ; W i d t h & g t ; 2 0 0 & l t ; / W i d t h & g t ; & l t ; / a : V a l u e & g t ; & l t ; / a : K e y V a l u e O f D i a g r a m O b j e c t K e y a n y T y p e z b w N T n L X & g t ; & l t ; a : K e y V a l u e O f D i a g r a m O b j e c t K e y a n y T y p e z b w N T n L X & g t ; & l t ; a : K e y & g t ; & l t ; K e y & g t ; T a b l e s \ a g 2 _ s s f c \ C o l u m n s \ T R N S C R _ D E S C R & l t ; / K e y & g t ; & l t ; / a : K e y & g t ; & l t ; a : V a l u e   i : t y p e = " D i a g r a m D i s p l a y N o d e V i e w S t a t e " & g t ; & l t ; H e i g h t & g t ; 1 5 0 & l t ; / H e i g h t & g t ; & l t ; I s E x p a n d e d & g t ; t r u e & l t ; / I s E x p a n d e d & g t ; & l t ; W i d t h & g t ; 2 0 0 & l t ; / W i d t h & g t ; & l t ; / a : V a l u e & g t ; & l t ; / a : K e y V a l u e O f D i a g r a m O b j e c t K e y a n y T y p e z b w N T n L X & g t ; & l t ; a : K e y V a l u e O f D i a g r a m O b j e c t K e y a n y T y p e z b w N T n L X & g t ; & l t ; a : K e y & g t ; & l t ; K e y & g t ; T a b l e s \ a g 2 _ s s f c \ C o l u m n s \ o l d C a m p u s & l t ; / K e y & g t ; & l t ; / a : K e y & g t ; & l t ; a : V a l u e   i : t y p e = " D i a g r a m D i s p l a y N o d e V i e w S t a t e " & g t ; & l t ; H e i g h t & g t ; 1 5 0 & l t ; / H e i g h t & g t ; & l t ; I s E x p a n d e d & g t ; t r u e & l t ; / I s E x p a n d e d & g t ; & l t ; W i d t h & g t ; 2 0 0 & l t ; / W i d t h & g t ; & l t ; / a : V a l u e & g t ; & l t ; / a : K e y V a l u e O f D i a g r a m O b j e c t K e y a n y T y p e z b w N T n L X & g t ; & l t ; a : K e y V a l u e O f D i a g r a m O b j e c t K e y a n y T y p e z b w N T n L X & g t ; & l t ; a : K e y & g t ; & l t ; K e y & g t ; T a b l e s \ a g 2 _ s s f c \ C o l u m n s \ C A M P U S _ D E S C R & l t ; / K e y & g t ; & l t ; / a : K e y & g t ; & l t ; a : V a l u e   i : t y p e = " D i a g r a m D i s p l a y N o d e V i e w S t a t e " & g t ; & l t ; H e i g h t & g t ; 1 5 0 & l t ; / H e i g h t & g t ; & l t ; I s E x p a n d e d & g t ; t r u e & l t ; / I s E x p a n d e d & g t ; & l t ; W i d t h & g t ; 2 0 0 & l t ; / W i d t h & g t ; & l t ; / a : V a l u e & g t ; & l t ; / a : K e y V a l u e O f D i a g r a m O b j e c t K e y a n y T y p e z b w N T n L X & g t ; & l t ; a : K e y V a l u e O f D i a g r a m O b j e c t K e y a n y T y p e z b w N T n L X & g t ; & l t ; a : K e y & g t ; & l t ; K e y & g t ; T a b l e s \ a g 2 _ s s f c \ C o l u m n s \ F C _ M C U _ C O D E & l t ; / K e y & g t ; & l t ; / a : K e y & g t ; & l t ; a : V a l u e   i : t y p e = " D i a g r a m D i s p l a y N o d e V i e w S t a t e " & g t ; & l t ; H e i g h t & g t ; 1 5 0 & l t ; / H e i g h t & g t ; & l t ; I s E x p a n d e d & g t ; t r u e & l t ; / I s E x p a n d e d & g t ; & l t ; W i d t h & g t ; 2 0 0 & l t ; / W i d t h & g t ; & l t ; / a : V a l u e & g t ; & l t ; / a : K e y V a l u e O f D i a g r a m O b j e c t K e y a n y T y p e z b w N T n L X & g t ; & l t ; a : K e y V a l u e O f D i a g r a m O b j e c t K e y a n y T y p e z b w N T n L X & g t ; & l t ; a : K e y & g t ; & l t ; K e y & g t ; T a b l e s \ a g 2 _ s s f c \ C o l u m n s \ F C _ A P S _ N B R & l t ; / K e y & g t ; & l t ; / a : K e y & g t ; & l t ; a : V a l u e   i : t y p e = " D i a g r a m D i s p l a y N o d e V i e w S t a t e " & g t ; & l t ; H e i g h t & g t ; 1 5 0 & l t ; / H e i g h t & g t ; & l t ; I s E x p a n d e d & g t ; t r u e & l t ; / I s E x p a n d e d & g t ; & l t ; W i d t h & g t ; 2 0 0 & l t ; / W i d t h & g t ; & l t ; / a : V a l u e & g t ; & l t ; / a : K e y V a l u e O f D i a g r a m O b j e c t K e y a n y T y p e z b w N T n L X & g t ; & l t ; a : K e y V a l u e O f D i a g r a m O b j e c t K e y a n y T y p e z b w N T n L X & g t ; & l t ; a : K e y & g t ; & l t ; K e y & g t ; T a b l e s \ a g 2 _ s s f c \ C o l u m n s \ C A N _ P R O G _ D U R A T I O N & l t ; / K e y & g t ; & l t ; / a : K e y & g t ; & l t ; a : V a l u e   i : t y p e = " D i a g r a m D i s p l a y N o d e V i e w S t a t e " & g t ; & l t ; H e i g h t & g t ; 1 5 0 & l t ; / H e i g h t & g t ; & l t ; I s E x p a n d e d & g t ; t r u e & l t ; / I s E x p a n d e d & g t ; & l t ; W i d t h & g t ; 2 0 0 & l t ; / W i d t h & g t ; & l t ; / a : V a l u e & g t ; & l t ; / a : K e y V a l u e O f D i a g r a m O b j e c t K e y a n y T y p e z b w N T n L X & g t ; & l t ; a : K e y V a l u e O f D i a g r a m O b j e c t K e y a n y T y p e z b w N T n L X & g t ; & l t ; a : K e y & g t ; & l t ; K e y & g t ; T a b l e s \ a g 2 _ s s f c \ C o l u m n s \ C A N _ P R O G _ D U R _ U N I T & l t ; / K e y & g t ; & l t ; / a : K e y & g t ; & l t ; a : V a l u e   i : t y p e = " D i a g r a m D i s p l a y N o d e V i e w S t a t e " & g t ; & l t ; H e i g h t & g t ; 1 5 0 & l t ; / H e i g h t & g t ; & l t ; I s E x p a n d e d & g t ; t r u e & l t ; / I s E x p a n d e d & g t ; & l t ; W i d t h & g t ; 2 0 0 & l t ; / W i d t h & g t ; & l t ; / a : V a l u e & g t ; & l t ; / a : K e y V a l u e O f D i a g r a m O b j e c t K e y a n y T y p e z b w N T n L X & g t ; & l t ; a : K e y V a l u e O f D i a g r a m O b j e c t K e y a n y T y p e z b w N T n L X & g t ; & l t ; a : K e y & g t ; & l t ; K e y & g t ; T a b l e s \ a g 2 _ s s f c \ C o l u m n s \ D E G R E E & l t ; / K e y & g t ; & l t ; / a : K e y & g t ; & l t ; a : V a l u e   i : t y p e = " D i a g r a m D i s p l a y N o d e V i e w S t a t e " & g t ; & l t ; H e i g h t & g t ; 1 5 0 & l t ; / H e i g h t & g t ; & l t ; I s E x p a n d e d & g t ; t r u e & l t ; / I s E x p a n d e d & g t ; & l t ; W i d t h & g t ; 2 0 0 & l t ; / W i d t h & g t ; & l t ; / a : V a l u e & g t ; & l t ; / a : K e y V a l u e O f D i a g r a m O b j e c t K e y a n y T y p e z b w N T n L X & g t ; & l t ; a : K e y V a l u e O f D i a g r a m O b j e c t K e y a n y T y p e z b w N T n L X & g t ; & l t ; a : K e y & g t ; & l t ; K e y & g t ; T a b l e s \ a g 2 _ s s f c \ C o l u m n s \ D E G R E E _ D E S C & l t ; / K e y & g t ; & l t ; / a : K e y & g t ; & l t ; a : V a l u e   i : t y p e = " D i a g r a m D i s p l a y N o d e V i e w S t a t e " & g t ; & l t ; H e i g h t & g t ; 1 5 0 & l t ; / H e i g h t & g t ; & l t ; I s E x p a n d e d & g t ; t r u e & l t ; / I s E x p a n d e d & g t ; & l t ; W i d t h & g t ; 2 0 0 & l t ; / W i d t h & g t ; & l t ; / a : V a l u e & g t ; & l t ; / a : K e y V a l u e O f D i a g r a m O b j e c t K e y a n y T y p e z b w N T n L X & g t ; & l t ; a : K e y V a l u e O f D i a g r a m O b j e c t K e y a n y T y p e z b w N T n L X & g t ; & l t ; a : K e y & g t ; & l t ; K e y & g t ; T a b l e s \ a g 2 _ s s f c \ C o l u m n s \ C U R R E N T & l t ; / K e y & g t ; & l t ; / a : K e y & g t ; & l t ; a : V a l u e   i : t y p e = " D i a g r a m D i s p l a y N o d e V i e w S t a t e " & g t ; & l t ; H e i g h t & g t ; 1 5 0 & l t ; / H e i g h t & g t ; & l t ; I s E x p a n d e d & g t ; t r u e & l t ; / I s E x p a n d e d & g t ; & l t ; W i d t h & g t ; 2 0 0 & l t ; / W i d t h & g t ; & l t ; / a : V a l u e & g t ; & l t ; / a : K e y V a l u e O f D i a g r a m O b j e c t K e y a n y T y p e z b w N T n L X & g t ; & l t ; a : K e y V a l u e O f D i a g r a m O b j e c t K e y a n y T y p e z b w N T n L X & g t ; & l t ; a : K e y & g t ; & l t ; K e y & g t ; T a b l e s \ a g 2 _ s s f c \ C o l u m n s \ I D & l t ; / K e y & g t ; & l t ; / a : K e y & g t ; & l t ; a : V a l u e   i : t y p e = " D i a g r a m D i s p l a y N o d e V i e w S t a t e " & g t ; & l t ; H e i g h t & g t ; 1 5 0 & l t ; / H e i g h t & g t ; & l t ; I s E x p a n d e d & g t ; t r u e & l t ; / I s E x p a n d e d & g t ; & l t ; W i d t h & g t ; 2 0 0 & l t ; / W i d t h & g t ; & l t ; / a : V a l u e & g t ; & l t ; / a : K e y V a l u e O f D i a g r a m O b j e c t K e y a n y T y p e z b w N T n L X & g t ; & l t ; a : K e y V a l u e O f D i a g r a m O b j e c t K e y a n y T y p e z b w N T n L X & g t ; & l t ; a : K e y & g t ; & l t ; K e y & g t ; T a b l e s \ a g 2 _ s s f c \ C o l u m n s \ A D D R E S S & l t ; / K e y & g t ; & l t ; / a : K e y & g t ; & l t ; a : V a l u e   i : t y p e = " D i a g r a m D i s p l a y N o d e V i e w S t a t e " & g t ; & l t ; H e i g h t & g t ; 1 5 0 & l t ; / H e i g h t & g t ; & l t ; I s E x p a n d e d & g t ; t r u e & l t ; / I s E x p a n d e d & g t ; & l t ; W i d t h & g t ; 2 0 0 & l t ; / W i d t h & g t ; & l t ; / a : V a l u e & g t ; & l t ; / a : K e y V a l u e O f D i a g r a m O b j e c t K e y a n y T y p e z b w N T n L X & g t ; & l t ; a : K e y V a l u e O f D i a g r a m O b j e c t K e y a n y T y p e z b w N T n L X & g t ; & l t ; a : K e y & g t ; & l t ; K e y & g t ; T a b l e s \ a g 2 _ s s f c \ M e a s u r e s \ S u m   o f   r e g i o n _ 1 & l t ; / K e y & g t ; & l t ; / a : K e y & g t ; & l t ; a : V a l u e   i : t y p e = " D i a g r a m D i s p l a y N o d e V i e w S t a t e " & g t ; & l t ; H e i g h t & g t ; 1 5 0 & l t ; / H e i g h t & g t ; & l t ; I s E x p a n d e d & g t ; t r u e & l t ; / I s E x p a n d e d & g t ; & l t ; W i d t h & g t ; 2 0 0 & l t ; / W i d t h & g t ; & l t ; / a : V a l u e & g t ; & l t ; / a : K e y V a l u e O f D i a g r a m O b j e c t K e y a n y T y p e z b w N T n L X & g t ; & l t ; a : K e y V a l u e O f D i a g r a m O b j e c t K e y a n y T y p e z b w N T n L X & g t ; & l t ; a : K e y & g t ; & l t ; K e y & g t ; T a b l e s \ a g 2 _ s s f c \ S u m   o f   r e g i o n _ 1 \ A d d i t i o n a l   I n f o \ I m p l i c i t   M e a s u r e & l t ; / K e y & g t ; & l t ; / a : K e y & g t ; & l t ; a : V a l u e   i : t y p e = " D i a g r a m D i s p l a y V i e w S t a t e I D i a g r a m T a g A d d i t i o n a l I n f o " / & g t ; & l t ; / a : K e y V a l u e O f D i a g r a m O b j e c t K e y a n y T y p e z b w N T n L X & g t ; & l t ; a : K e y V a l u e O f D i a g r a m O b j e c t K e y a n y T y p e z b w N T n L X & g t ; & l t ; a : K e y & g t ; & l t ; K e y & g t ; T a b l e s \ a g 2 _ s s f c \ M e a s u r e s \ S u m   o f   r e g i o n _ 2 & l t ; / K e y & g t ; & l t ; / a : K e y & g t ; & l t ; a : V a l u e   i : t y p e = " D i a g r a m D i s p l a y N o d e V i e w S t a t e " & g t ; & l t ; H e i g h t & g t ; 1 5 0 & l t ; / H e i g h t & g t ; & l t ; I s E x p a n d e d & g t ; t r u e & l t ; / I s E x p a n d e d & g t ; & l t ; W i d t h & g t ; 2 0 0 & l t ; / W i d t h & g t ; & l t ; / a : V a l u e & g t ; & l t ; / a : K e y V a l u e O f D i a g r a m O b j e c t K e y a n y T y p e z b w N T n L X & g t ; & l t ; a : K e y V a l u e O f D i a g r a m O b j e c t K e y a n y T y p e z b w N T n L X & g t ; & l t ; a : K e y & g t ; & l t ; K e y & g t ; T a b l e s \ a g 2 _ s s f c \ S u m   o f   r e g i o n _ 2 \ A d d i t i o n a l   I n f o \ I m p l i c i t   M e a s u r e & l t ; / K e y & g t ; & l t ; / a : K e y & g t ; & l t ; a : V a l u e   i : t y p e = " D i a g r a m D i s p l a y V i e w S t a t e I D i a g r a m T a g A d d i t i o n a l I n f o " / & g t ; & l t ; / a : K e y V a l u e O f D i a g r a m O b j e c t K e y a n y T y p e z b w N T n L X & g t ; & l t ; a : K e y V a l u e O f D i a g r a m O b j e c t K e y a n y T y p e z b w N T n L X & g t ; & l t ; a : K e y & g t ; & l t ; K e y & g t ; T a b l e s \ a g 2 _ s s f c \ M e a s u r e s \ S u m   o f   p e t e r _ 1 & l t ; / K e y & g t ; & l t ; / a : K e y & g t ; & l t ; a : V a l u e   i : t y p e = " D i a g r a m D i s p l a y N o d e V i e w S t a t e " & g t ; & l t ; H e i g h t & g t ; 1 5 0 & l t ; / H e i g h t & g t ; & l t ; I s E x p a n d e d & g t ; t r u e & l t ; / I s E x p a n d e d & g t ; & l t ; W i d t h & g t ; 2 0 0 & l t ; / W i d t h & g t ; & l t ; / a : V a l u e & g t ; & l t ; / a : K e y V a l u e O f D i a g r a m O b j e c t K e y a n y T y p e z b w N T n L X & g t ; & l t ; a : K e y V a l u e O f D i a g r a m O b j e c t K e y a n y T y p e z b w N T n L X & g t ; & l t ; a : K e y & g t ; & l t ; K e y & g t ; T a b l e s \ a g 2 _ s s f c \ S u m   o f   p e t e r _ 1 \ A d d i t i o n a l   I n f o \ I m p l i c i t   M e a s u r e & l t ; / K e y & g t ; & l t ; / a : K e y & g t ; & l t ; a : V a l u e   i : t y p e = " D i a g r a m D i s p l a y V i e w S t a t e I D i a g r a m T a g A d d i t i o n a l I n f o " / & g t ; & l t ; / a : K e y V a l u e O f D i a g r a m O b j e c t K e y a n y T y p e z b w N T n L X & g t ; & l t ; a : K e y V a l u e O f D i a g r a m O b j e c t K e y a n y T y p e z b w N T n L X & g t ; & l t ; a : K e y & g t ; & l t ; K e y & g t ; T a b l e s \ a g 2 _ s s f c \ M e a s u r e s \ S u m   o f   p e t e r _ 2 & l t ; / K e y & g t ; & l t ; / a : K e y & g t ; & l t ; a : V a l u e   i : t y p e = " D i a g r a m D i s p l a y N o d e V i e w S t a t e " & g t ; & l t ; H e i g h t & g t ; 1 5 0 & l t ; / H e i g h t & g t ; & l t ; I s E x p a n d e d & g t ; t r u e & l t ; / I s E x p a n d e d & g t ; & l t ; W i d t h & g t ; 2 0 0 & l t ; / W i d t h & g t ; & l t ; / a : V a l u e & g t ; & l t ; / a : K e y V a l u e O f D i a g r a m O b j e c t K e y a n y T y p e z b w N T n L X & g t ; & l t ; a : K e y V a l u e O f D i a g r a m O b j e c t K e y a n y T y p e z b w N T n L X & g t ; & l t ; a : K e y & g t ; & l t ; K e y & g t ; T a b l e s \ a g 2 _ s s f c \ S u m   o f   p e t e r _ 2 \ A d d i t i o n a l   I n f o \ I m p l i c i t   M e a s u r e & l t ; / K e y & g t ; & l t ; / a : K e y & g t ; & l t ; a : V a l u e   i : t y p e = " D i a g r a m D i s p l a y V i e w S t a t e I D i a g r a m T a g A d d i t i o n a l I n f o " / & g t ; & l t ; / a : K e y V a l u e O f D i a g r a m O b j e c t K e y a n y T y p e z b w N T n L X & g t ; & l t ; a : K e y V a l u e O f D i a g r a m O b j e c t K e y a n y T y p e z b w N T n L X & g t ; & l t ; a : K e y & g t ; & l t ; K e y & g t ; T a b l e s \ a g 2 _ s s f c \ M e a s u r e s \ S u m   o f   l i n d _ 1 & l t ; / K e y & g t ; & l t ; / a : K e y & g t ; & l t ; a : V a l u e   i : t y p e = " D i a g r a m D i s p l a y N o d e V i e w S t a t e " & g t ; & l t ; H e i g h t & g t ; 1 5 0 & l t ; / H e i g h t & g t ; & l t ; I s E x p a n d e d & g t ; t r u e & l t ; / I s E x p a n d e d & g t ; & l t ; W i d t h & g t ; 2 0 0 & l t ; / W i d t h & g t ; & l t ; / a : V a l u e & g t ; & l t ; / a : K e y V a l u e O f D i a g r a m O b j e c t K e y a n y T y p e z b w N T n L X & g t ; & l t ; a : K e y V a l u e O f D i a g r a m O b j e c t K e y a n y T y p e z b w N T n L X & g t ; & l t ; a : K e y & g t ; & l t ; K e y & g t ; T a b l e s \ a g 2 _ s s f c \ S u m   o f   l i n d _ 1 \ A d d i t i o n a l   I n f o \ I m p l i c i t   M e a s u r e & l t ; / K e y & g t ; & l t ; / a : K e y & g t ; & l t ; a : V a l u e   i : t y p e = " D i a g r a m D i s p l a y V i e w S t a t e I D i a g r a m T a g A d d i t i o n a l I n f o " / & g t ; & l t ; / a : K e y V a l u e O f D i a g r a m O b j e c t K e y a n y T y p e z b w N T n L X & g t ; & l t ; a : K e y V a l u e O f D i a g r a m O b j e c t K e y a n y T y p e z b w N T n L X & g t ; & l t ; a : K e y & g t ; & l t ; K e y & g t ; T a b l e s \ a g 2 _ s s f c \ M e a s u r e s \ S u m   o f   h a l i b _ 1 & l t ; / K e y & g t ; & l t ; / a : K e y & g t ; & l t ; a : V a l u e   i : t y p e = " D i a g r a m D i s p l a y N o d e V i e w S t a t e " & g t ; & l t ; H e i g h t & g t ; 1 5 0 & l t ; / H e i g h t & g t ; & l t ; I s E x p a n d e d & g t ; t r u e & l t ; / I s E x p a n d e d & g t ; & l t ; W i d t h & g t ; 2 0 0 & l t ; / W i d t h & g t ; & l t ; / a : V a l u e & g t ; & l t ; / a : K e y V a l u e O f D i a g r a m O b j e c t K e y a n y T y p e z b w N T n L X & g t ; & l t ; a : K e y V a l u e O f D i a g r a m O b j e c t K e y a n y T y p e z b w N T n L X & g t ; & l t ; a : K e y & g t ; & l t ; K e y & g t ; T a b l e s \ a g 2 _ s s f c \ S u m   o f   h a l i b _ 1 \ A d d i t i o n a l   I n f o \ I m p l i c i t   M e a s u r e & l t ; / K e y & g t ; & l t ; / a : K e y & g t ; & l t ; a : V a l u e   i : t y p e = " D i a g r a m D i s p l a y V i e w S t a t e I D i a g r a m T a g A d d i t i o n a l I n f o " / & g t ; & l t ; / a : K e y V a l u e O f D i a g r a m O b j e c t K e y a n y T y p e z b w N T n L X & g t ; & l t ; a : K e y V a l u e O f D i a g r a m O b j e c t K e y a n y T y p e z b w N T n L X & g t ; & l t ; a : K e y & g t ; & l t ; K e y & g t ; T a b l e s \ a g 2 _ s s f c \ M e a s u r e s \ S u m   o f   c o b _ 1 & l t ; / K e y & g t ; & l t ; / a : K e y & g t ; & l t ; a : V a l u e   i : t y p e = " D i a g r a m D i s p l a y N o d e V i e w S t a t e " & g t ; & l t ; H e i g h t & g t ; 1 5 0 & l t ; / H e i g h t & g t ; & l t ; I s E x p a n d e d & g t ; t r u e & l t ; / I s E x p a n d e d & g t ; & l t ; W i d t h & g t ; 2 0 0 & l t ; / W i d t h & g t ; & l t ; / a : V a l u e & g t ; & l t ; / a : K e y V a l u e O f D i a g r a m O b j e c t K e y a n y T y p e z b w N T n L X & g t ; & l t ; a : K e y V a l u e O f D i a g r a m O b j e c t K e y a n y T y p e z b w N T n L X & g t ; & l t ; a : K e y & g t ; & l t ; K e y & g t ; T a b l e s \ a g 2 _ s s f c \ S u m   o f   c o b _ 1 \ A d d i t i o n a l   I n f o \ I m p l i c i t   M e a s u r e & l t ; / K e y & g t ; & l t ; / a : K e y & g t ; & l t ; a : V a l u e   i : t y p e = " D i a g r a m D i s p l a y V i e w S t a t e I D i a g r a m T a g A d d i t i o n a l I n f o " / & g t ; & l t ; / a : K e y V a l u e O f D i a g r a m O b j e c t K e y a n y T y p e z b w N T n L X & g t ; & l t ; a : K e y V a l u e O f D i a g r a m O b j e c t K e y a n y T y p e z b w N T n L X & g t ; & l t ; a : K e y & g t ; & l t ; K e y & g t ; T a b l e s \ a g 2 _ s s f c \ M e a s u r e s \ S u m   o f   g t a _ 1 & l t ; / K e y & g t ; & l t ; / a : K e y & g t ; & l t ; a : V a l u e   i : t y p e = " D i a g r a m D i s p l a y N o d e V i e w S t a t e " & g t ; & l t ; H e i g h t & g t ; 1 5 0 & l t ; / H e i g h t & g t ; & l t ; I s E x p a n d e d & g t ; t r u e & l t ; / I s E x p a n d e d & g t ; & l t ; W i d t h & g t ; 2 0 0 & l t ; / W i d t h & g t ; & l t ; / a : V a l u e & g t ; & l t ; / a : K e y V a l u e O f D i a g r a m O b j e c t K e y a n y T y p e z b w N T n L X & g t ; & l t ; a : K e y V a l u e O f D i a g r a m O b j e c t K e y a n y T y p e z b w N T n L X & g t ; & l t ; a : K e y & g t ; & l t ; K e y & g t ; T a b l e s \ a g 2 _ s s f c \ S u m   o f   g t a _ 1 \ A d d i t i o n a l   I n f o \ I m p l i c i t   M e a s u r e & l t ; / K e y & g t ; & l t ; / a : K e y & g t ; & l t ; a : V a l u e   i : t y p e = " D i a g r a m D i s p l a y V i e w S t a t e I D i a g r a m T a g A d d i t i o n a l I n f o " / & g t ; & l t ; / a : K e y V a l u e O f D i a g r a m O b j e c t K e y a n y T y p e z b w N T n L X & g t ; & l t ; a : K e y V a l u e O f D i a g r a m O b j e c t K e y a n y T y p e z b w N T n L X & g t ; & l t ; a : K e y & g t ; & l t ; K e y & g t ; T a b l e s \ a g 2 _ s s f c \ M e a s u r e s \ C o u n t   o f   Y e a r & l t ; / K e y & g t ; & l t ; / a : K e y & g t ; & l t ; a : V a l u e   i : t y p e = " D i a g r a m D i s p l a y N o d e V i e w S t a t e " & g t ; & l t ; H e i g h t & g t ; 1 5 0 & l t ; / H e i g h t & g t ; & l t ; I s E x p a n d e d & g t ; t r u e & l t ; / I s E x p a n d e d & g t ; & l t ; W i d t h & g t ; 2 0 0 & l t ; / W i d t h & g t ; & l t ; / a : V a l u e & g t ; & l t ; / a : K e y V a l u e O f D i a g r a m O b j e c t K e y a n y T y p e z b w N T n L X & g t ; & l t ; a : K e y V a l u e O f D i a g r a m O b j e c t K e y a n y T y p e z b w N T n L X & g t ; & l t ; a : K e y & g t ; & l t ; K e y & g t ; T a b l e s \ a g 2 _ s s f c \ C o u n t   o f   Y e a r \ A d d i t i o n a l   I n f o \ I m p l i c i t   M e a s u r e & l t ; / K e y & g t ; & l t ; / a : K e y & g t ; & l t ; a : V a l u e   i : t y p e = " D i a g r a m D i s p l a y V i e w S t a t e I D i a g r a m T a g A d d i t i o n a l I n f o " / & g t ; & l t ; / a : K e y V a l u e O f D i a g r a m O b j e c t K e y a n y T y p e z b w N T n L X & g t ; & l t ; a : K e y V a l u e O f D i a g r a m O b j e c t K e y a n y T y p e z b w N T n L X & g t ; & l t ; a : K e y & g t ; & l t ; K e y & g t ; T a b l e s \ a g 2 _ s s f c \ M e a s u r e s \ s u m T O T _ N & l t ; / K e y & g t ; & l t ; / a : K e y & g t ; & l t ; a : V a l u e   i : t y p e = " D i a g r a m D i s p l a y N o d e V i e w S t a t e " & g t ; & l t ; H e i g h t & g t ; 1 5 0 & l t ; / H e i g h t & g t ; & l t ; I s E x p a n d e d & g t ; t r u e & l t ; / I s E x p a n d e d & g t ; & l t ; W i d t h & g t ; 2 0 0 & l t ; / W i d t h & g t ; & l t ; / a : V a l u e & g t ; & l t ; / a : K e y V a l u e O f D i a g r a m O b j e c t K e y a n y T y p e z b w N T n L X & g t ; & l t ; a : K e y V a l u e O f D i a g r a m O b j e c t K e y a n y T y p e z b w N T n L X & g t ; & l t ; a : K e y & g t ; & l t ; K e y & g t ; T a b l e s \ a g 2 _ s s f c \ M e a s u r e s \ s u m R e g i o n 1 & l t ; / K e y & g t ; & l t ; / a : K e y & g t ; & l t ; a : V a l u e   i : t y p e = " D i a g r a m D i s p l a y N o d e V i e w S t a t e " & g t ; & l t ; H e i g h t & g t ; 1 5 0 & l t ; / H e i g h t & g t ; & l t ; I s E x p a n d e d & g t ; t r u e & l t ; / I s E x p a n d e d & g t ; & l t ; W i d t h & g t ; 2 0 0 & l t ; / W i d t h & g t ; & l t ; / a : V a l u e & g t ; & l t ; / a : K e y V a l u e O f D i a g r a m O b j e c t K e y a n y T y p e z b w N T n L X & g t ; & l t ; a : K e y V a l u e O f D i a g r a m O b j e c t K e y a n y T y p e z b w N T n L X & g t ; & l t ; a : K e y & g t ; & l t ; K e y & g t ; T a b l e s \ a g 2 _ s s f c \ M e a s u r e s \ s u m R e g i o n 2 & l t ; / K e y & g t ; & l t ; / a : K e y & g t ; & l t ; a : V a l u e   i : t y p e = " D i a g r a m D i s p l a y N o d e V i e w S t a t e " & g t ; & l t ; H e i g h t & g t ; 1 5 0 & l t ; / H e i g h t & g t ; & l t ; I s E x p a n d e d & g t ; t r u e & l t ; / I s E x p a n d e d & g t ; & l t ; W i d t h & g t ; 2 0 0 & l t ; / W i d t h & g t ; & l t ; / a : V a l u e & g t ; & l t ; / a : K e y V a l u e O f D i a g r a m O b j e c t K e y a n y T y p e z b w N T n L X & g t ; & l t ; a : K e y V a l u e O f D i a g r a m O b j e c t K e y a n y T y p e z b w N T n L X & g t ; & l t ; a : K e y & g t ; & l t ; K e y & g t ; T a b l e s \ a g 2 _ s s f c \ M e a s u r e s \ p _ r e g i o n 1 & l t ; / K e y & g t ; & l t ; / a : K e y & g t ; & l t ; a : V a l u e   i : t y p e = " D i a g r a m D i s p l a y N o d e V i e w S t a t e " & g t ; & l t ; H e i g h t & g t ; 1 5 0 & l t ; / H e i g h t & g t ; & l t ; I s E x p a n d e d & g t ; t r u e & l t ; / I s E x p a n d e d & g t ; & l t ; W i d t h & g t ; 2 0 0 & l t ; / W i d t h & g t ; & l t ; / a : V a l u e & g t ; & l t ; / a : K e y V a l u e O f D i a g r a m O b j e c t K e y a n y T y p e z b w N T n L X & g t ; & l t ; a : K e y V a l u e O f D i a g r a m O b j e c t K e y a n y T y p e z b w N T n L X & g t ; & l t ; a : K e y & g t ; & l t ; K e y & g t ; T a b l e s \ a g 2 _ s s f c \ M e a s u r e s \ s u m P e t e r 1 & l t ; / K e y & g t ; & l t ; / a : K e y & g t ; & l t ; a : V a l u e   i : t y p e = " D i a g r a m D i s p l a y N o d e V i e w S t a t e " & g t ; & l t ; H e i g h t & g t ; 1 5 0 & l t ; / H e i g h t & g t ; & l t ; I s E x p a n d e d & g t ; t r u e & l t ; / I s E x p a n d e d & g t ; & l t ; W i d t h & g t ; 2 0 0 & l t ; / W i d t h & g t ; & l t ; / a : V a l u e & g t ; & l t ; / a : K e y V a l u e O f D i a g r a m O b j e c t K e y a n y T y p e z b w N T n L X & g t ; & l t ; a : K e y V a l u e O f D i a g r a m O b j e c t K e y a n y T y p e z b w N T n L X & g t ; & l t ; a : K e y & g t ; & l t ; K e y & g t ; T a b l e s \ a g 2 _ s s f c \ M e a s u r e s \ p _ p e t e r 1 & l t ; / K e y & g t ; & l t ; / a : K e y & g t ; & l t ; a : V a l u e   i : t y p e = " D i a g r a m D i s p l a y N o d e V i e w S t a t e " & g t ; & l t ; H e i g h t & g t ; 1 5 0 & l t ; / H e i g h t & g t ; & l t ; I s E x p a n d e d & g t ; t r u e & l t ; / I s E x p a n d e d & g t ; & l t ; W i d t h & g t ; 2 0 0 & l t ; / W i d t h & g t ; & l t ; / a : V a l u e & g t ; & l t ; / a : K e y V a l u e O f D i a g r a m O b j e c t K e y a n y T y p e z b w N T n L X & g t ; & l t ; a : K e y V a l u e O f D i a g r a m O b j e c t K e y a n y T y p e z b w N T n L X & g t ; & l t ; a : K e y & g t ; & l t ; K e y & g t ; T a b l e s \ a g 2 _ s s f c \ M e a s u r e s \ s u m H a l i b 1 & l t ; / K e y & g t ; & l t ; / a : K e y & g t ; & l t ; a : V a l u e   i : t y p e = " D i a g r a m D i s p l a y N o d e V i e w S t a t e " & g t ; & l t ; H e i g h t & g t ; 1 5 0 & l t ; / H e i g h t & g t ; & l t ; I s E x p a n d e d & g t ; t r u e & l t ; / I s E x p a n d e d & g t ; & l t ; W i d t h & g t ; 2 0 0 & l t ; / W i d t h & g t ; & l t ; / a : V a l u e & g t ; & l t ; / a : K e y V a l u e O f D i a g r a m O b j e c t K e y a n y T y p e z b w N T n L X & g t ; & l t ; a : K e y V a l u e O f D i a g r a m O b j e c t K e y a n y T y p e z b w N T n L X & g t ; & l t ; a : K e y & g t ; & l t ; K e y & g t ; T a b l e s \ a g 2 _ s s f c \ M e a s u r e s \ s u m L i n d 1 & l t ; / K e y & g t ; & l t ; / a : K e y & g t ; & l t ; a : V a l u e   i : t y p e = " D i a g r a m D i s p l a y N o d e V i e w S t a t e " & g t ; & l t ; H e i g h t & g t ; 1 5 0 & l t ; / H e i g h t & g t ; & l t ; I s E x p a n d e d & g t ; t r u e & l t ; / I s E x p a n d e d & g t ; & l t ; W i d t h & g t ; 2 0 0 & l t ; / W i d t h & g t ; & l t ; / a : V a l u e & g t ; & l t ; / a : K e y V a l u e O f D i a g r a m O b j e c t K e y a n y T y p e z b w N T n L X & g t ; & l t ; a : K e y V a l u e O f D i a g r a m O b j e c t K e y a n y T y p e z b w N T n L X & g t ; & l t ; a : K e y & g t ; & l t ; K e y & g t ; T a b l e s \ a g 2 _ s s f c \ M e a s u r e s \ s u m C o b 1 & l t ; / K e y & g t ; & l t ; / a : K e y & g t ; & l t ; a : V a l u e   i : t y p e = " D i a g r a m D i s p l a y N o d e V i e w S t a t e " & g t ; & l t ; H e i g h t & g t ; 1 5 0 & l t ; / H e i g h t & g t ; & l t ; I s E x p a n d e d & g t ; t r u e & l t ; / I s E x p a n d e d & g t ; & l t ; W i d t h & g t ; 2 0 0 & l t ; / W i d t h & g t ; & l t ; / a : V a l u e & g t ; & l t ; / a : K e y V a l u e O f D i a g r a m O b j e c t K e y a n y T y p e z b w N T n L X & g t ; & l t ; a : K e y V a l u e O f D i a g r a m O b j e c t K e y a n y T y p e z b w N T n L X & g t ; & l t ; a : K e y & g t ; & l t ; K e y & g t ; T a b l e s \ a g 2 _ s s f c \ M e a s u r e s \ p _ H a l i b 1 & l t ; / K e y & g t ; & l t ; / a : K e y & g t ; & l t ; a : V a l u e   i : t y p e = " D i a g r a m D i s p l a y N o d e V i e w S t a t e " & g t ; & l t ; H e i g h t & g t ; 1 5 0 & l t ; / H e i g h t & g t ; & l t ; I s E x p a n d e d & g t ; t r u e & l t ; / I s E x p a n d e d & g t ; & l t ; W i d t h & g t ; 2 0 0 & l t ; / W i d t h & g t ; & l t ; / a : V a l u e & g t ; & l t ; / a : K e y V a l u e O f D i a g r a m O b j e c t K e y a n y T y p e z b w N T n L X & g t ; & l t ; a : K e y V a l u e O f D i a g r a m O b j e c t K e y a n y T y p e z b w N T n L X & g t ; & l t ; a : K e y & g t ; & l t ; K e y & g t ; T a b l e s \ a g 2 _ s s f c \ M e a s u r e s \ p _ L i n d 1 & l t ; / K e y & g t ; & l t ; / a : K e y & g t ; & l t ; a : V a l u e   i : t y p e = " D i a g r a m D i s p l a y N o d e V i e w S t a t e " & g t ; & l t ; H e i g h t & g t ; 1 5 0 & l t ; / H e i g h t & g t ; & l t ; I s E x p a n d e d & g t ; t r u e & l t ; / I s E x p a n d e d & g t ; & l t ; W i d t h & g t ; 2 0 0 & l t ; / W i d t h & g t ; & l t ; / a : V a l u e & g t ; & l t ; / a : K e y V a l u e O f D i a g r a m O b j e c t K e y a n y T y p e z b w N T n L X & g t ; & l t ; a : K e y V a l u e O f D i a g r a m O b j e c t K e y a n y T y p e z b w N T n L X & g t ; & l t ; a : K e y & g t ; & l t ; K e y & g t ; T a b l e s \ a g 2 _ s s f c \ M e a s u r e s \ p _ C o b 1 & l t ; / K e y & g t ; & l t ; / a : K e y & g t ; & l t ; a : V a l u e   i : t y p e = " D i a g r a m D i s p l a y N o d e V i e w S t a t e " & g t ; & l t ; H e i g h t & g t ; 1 5 0 & l t ; / H e i g h t & g t ; & l t ; I s E x p a n d e d & g t ; t r u e & l t ; / I s E x p a n d e d & g t ; & l t ; W i d t h & g t ; 2 0 0 & l t ; / W i d t h & g t ; & l t ; / a : V a l u e & g t ; & l t ; / a : K e y V a l u e O f D i a g r a m O b j e c t K e y a n y T y p e z b w N T n L X & g t ; & l t ; a : K e y V a l u e O f D i a g r a m O b j e c t K e y a n y T y p e z b w N T n L X & g t ; & l t ; a : K e y & g t ; & l t ; K e y & g t ; T a b l e s \ a g 2 _ s s f c \ M e a s u r e s \ p _ r e g i o n 2 & l t ; / K e y & g t ; & l t ; / a : K e y & g t ; & l t ; a : V a l u e   i : t y p e = " D i a g r a m D i s p l a y N o d e V i e w S t a t e " & g t ; & l t ; H e i g h t & g t ; 1 5 0 & l t ; / H e i g h t & g t ; & l t ; I s E x p a n d e d & g t ; t r u e & l t ; / I s E x p a n d e d & g t ; & l t ; W i d t h & g t ; 2 0 0 & l t ; / W i d t h & g t ; & l t ; / a : V a l u e & g t ; & l t ; / a : K e y V a l u e O f D i a g r a m O b j e c t K e y a n y T y p e z b w N T n L X & g t ; & l t ; a : K e y V a l u e O f D i a g r a m O b j e c t K e y a n y T y p e z b w N T n L X & g t ; & l t ; a : K e y & g t ; & l t ; K e y & g t ; T a b l e s \ a g 2 _ s s f c \ M e a s u r e s \ s u m G T A 1 & l t ; / K e y & g t ; & l t ; / a : K e y & g t ; & l t ; a : V a l u e   i : t y p e = " D i a g r a m D i s p l a y N o d e V i e w S t a t e " & g t ; & l t ; H e i g h t & g t ; 1 5 0 & l t ; / H e i g h t & g t ; & l t ; I s E x p a n d e d & g t ; t r u e & l t ; / I s E x p a n d e d & g t ; & l t ; W i d t h & g t ; 2 0 0 & l t ; / W i d t h & g t ; & l t ; / a : V a l u e & g t ; & l t ; / a : K e y V a l u e O f D i a g r a m O b j e c t K e y a n y T y p e z b w N T n L X & g t ; & l t ; a : K e y V a l u e O f D i a g r a m O b j e c t K e y a n y T y p e z b w N T n L X & g t ; & l t ; a : K e y & g t ; & l t ; K e y & g t ; T a b l e s \ a g 2 _ s s f c \ M e a s u r e s \ p _ G T A 1 & l t ; / K e y & g t ; & l t ; / a : K e y & g t ; & l t ; a : V a l u e   i : t y p e = " D i a g r a m D i s p l a y N o d e V i e w S t a t e " & g t ; & l t ; H e i g h t & g t ; 1 5 0 & l t ; / H e i g h t & g t ; & l t ; I s E x p a n d e d & g t ; t r u e & l t ; / I s E x p a n d e d & g t ; & l t ; W i d t h & g t ; 2 0 0 & l t ; / W i d t h & g t ; & l t ; / a : V a l u e & g t ; & l t ; / a : K e y V a l u e O f D i a g r a m O b j e c t K e y a n y T y p e z b w N T n L X & g t ; & l t ; / V i e w S t a t e s & g t ; & l t ; / D i a g r a m M a n a g e r . S e r i a l i z a b l e D i a g r a m & g t ; & l t ; / A r r a y O f D i a g r a m M a n a g e r . S e r i a l i z a b l e D i a g r a m & g t ; < / C u s t o m C o n t e n t > < / G e m i n i > 
</file>

<file path=customXml/item11.xml>��< ? x m l   v e r s i o n = " 1 . 0 "   e n c o d i n g = " U T F - 1 6 " ? > < G e m i n i   x m l n s = " h t t p : / / g e m i n i / p i v o t c u s t o m i z a t i o n / L i n k e d T a b l e U p d a t e M o d e " > < C u s t o m C o n t e n t > < ! [ C D A T A [ T r u e ] ] > < / C u s t o m C o n t e n t > < / G e m i n i > 
</file>

<file path=customXml/item12.xml>��< ? x m l   v e r s i o n = " 1 . 0 "   e n c o d i n g = " U T F - 1 6 " ? > < G e m i n i   x m l n s = " h t t p : / / g e m i n i / p i v o t c u s t o m i z a t i o n / M a n u a l C a l c M o d e " > < C u s t o m C o n t e n t > < ! [ C D A T A [ F a l s e ] ] > < / C u s t o m C o n t e n t > < / G e m i n i > 
</file>

<file path=customXml/item13.xml>��< ? x m l   v e r s i o n = " 1 . 0 "   e n c o d i n g = " U T F - 1 6 " ? > < G e m i n i   x m l n s = " h t t p : / / g e m i n i / p i v o t c u s t o m i z a t i o n / 6 b 5 6 b 6 b 0 - c 7 9 4 - 4 5 b f - 9 b a d - a 5 4 4 0 6 7 2 9 7 8 0 " > < C u s t o m C o n t e n t > < ! [ C D A T A [ < ? x m l   v e r s i o n = " 1 . 0 "   e n c o d i n g = " u t f - 1 6 " ? > < S e t t i n g s > < C a l c u l a t e d F i e l d s > < i t e m > < M e a s u r e N a m e > s u m T O T _ N < / M e a s u r e N a m e > < D i s p l a y N a m e > s u m T O T _ N < / D i s p l a y N a m e > < V i s i b l e > F a l s e < / V i s i b l e > < / i t e m > < i t e m > < M e a s u r e N a m e > s u m R e g i o n 1 < / M e a s u r e N a m e > < D i s p l a y N a m e > s u m R e g i o n 1 < / D i s p l a y N a m e > < V i s i b l e > F a l s e < / V i s i b l e > < / i t e m > < i t e m > < M e a s u r e N a m e > s u m R e g i o n 2 < / M e a s u r e N a m e > < D i s p l a y N a m e > s u m R e g i o n 2 < / D i s p l a y N a m e > < V i s i b l e > F a l s e < / V i s i b l e > < / i t e m > < i t e m > < M e a s u r e N a m e > p _ r e g i o n 1 < / M e a s u r e N a m e > < D i s p l a y N a m e > p _ r e g i o n 1 < / D i s p l a y N a m e > < V i s i b l e > F a l s e < / V i s i b l e > < / i t e m > < i t e m > < M e a s u r e N a m e > s u m P e t e r 1 < / M e a s u r e N a m e > < D i s p l a y N a m e > s u m P e t e r 1 < / D i s p l a y N a m e > < V i s i b l e > F a l s e < / V i s i b l e > < / i t e m > < i t e m > < M e a s u r e N a m e > p _ p e t e r 1 < / M e a s u r e N a m e > < D i s p l a y N a m e > p _ p e t e r 1 < / D i s p l a y N a m e > < V i s i b l e > F a l s e < / V i s i b l e > < / i t e m > < i t e m > < M e a s u r e N a m e > s u m H a l i b 1 < / M e a s u r e N a m e > < D i s p l a y N a m e > s u m H a l i b 1 < / D i s p l a y N a m e > < V i s i b l e > F a l s e < / V i s i b l e > < / i t e m > < i t e m > < M e a s u r e N a m e > s u m L i n d 1 < / M e a s u r e N a m e > < D i s p l a y N a m e > s u m L i n d 1 < / D i s p l a y N a m e > < V i s i b l e > F a l s e < / V i s i b l e > < / i t e m > < i t e m > < M e a s u r e N a m e > s u m C o b 1 < / M e a s u r e N a m e > < D i s p l a y N a m e > s u m C o b 1 < / D i s p l a y N a m e > < V i s i b l e > F a l s e < / V i s i b l e > < / i t e m > < i t e m > < M e a s u r e N a m e > p _ H a l i b 1 < / M e a s u r e N a m e > < D i s p l a y N a m e > p _ H a l i b 1 < / D i s p l a y N a m e > < V i s i b l e > F a l s e < / V i s i b l e > < / i t e m > < i t e m > < M e a s u r e N a m e > p _ L i n d 1 < / M e a s u r e N a m e > < D i s p l a y N a m e > p _ L i n d 1 < / D i s p l a y N a m e > < V i s i b l e > F a l s e < / V i s i b l e > < / i t e m > < i t e m > < M e a s u r e N a m e > p _ C o b 1 < / M e a s u r e N a m e > < D i s p l a y N a m e > p _ C o b 1 < / D i s p l a y N a m e > < V i s i b l e > F a l s e < / V i s i b l e > < / i t e m > < i t e m > < M e a s u r e N a m e > p _ r e g i o n 2 < / M e a s u r e N a m e > < D i s p l a y N a m e > p _ r e g i o n 2 < / D i s p l a y N a m e > < V i s i b l e > F a l s e < / V i s i b l e > < / i t e m > < i t e m > < M e a s u r e N a m e > s u m G T A 1 < / M e a s u r e N a m e > < D i s p l a y N a m e > s u m G T A 1 < / D i s p l a y N a m e > < V i s i b l e > F a l s e < / V i s i b l e > < / i t e m > < i t e m > < M e a s u r e N a m e > p _ G T A 1 < / M e a s u r e N a m e > < D i s p l a y N a m e > p _ G T A 1 < / D i s p l a y N a m e > < V i s i b l e > F a l s e < / V i s i b l e > < / i t e m > < / C a l c u l a t e d F i e l d s > < S A H o s t H a s h > 0 < / S A H o s t H a s h > < G e m i n i F i e l d L i s t V i s i b l e > T r u e < / G e m i n i F i e l d L i s t V i s i b l e > < / S e t t i n g s > ] ] > < / C u s t o m C o n t e n t > < / G e m i n i > 
</file>

<file path=customXml/item14.xml>��< ? x m l   v e r s i o n = " 1 . 0 "   e n c o d i n g = " U T F - 1 6 " ? > < G e m i n i   x m l n s = " h t t p : / / g e m i n i / p i v o t c u s t o m i z a t i o n / e 1 3 c e 0 a a - f 4 a 8 - 4 8 8 9 - a b e 0 - d a 2 3 0 e 4 e c 5 a f " > < C u s t o m C o n t e n t > < ! [ C D A T A [ < ? x m l   v e r s i o n = " 1 . 0 "   e n c o d i n g = " u t f - 1 6 " ? > < S e t t i n g s > < C a l c u l a t e d F i e l d s > < i t e m > < M e a s u r e N a m e > s u m T O T _ N < / M e a s u r e N a m e > < D i s p l a y N a m e > s u m T O T _ N < / D i s p l a y N a m e > < V i s i b l e > F a l s e < / V i s i b l e > < / i t e m > < i t e m > < M e a s u r e N a m e > s u m R e g i o n 1 < / M e a s u r e N a m e > < D i s p l a y N a m e > s u m R e g i o n 1 < / D i s p l a y N a m e > < V i s i b l e > F a l s e < / V i s i b l e > < / i t e m > < i t e m > < M e a s u r e N a m e > s u m R e g i o n 2 < / M e a s u r e N a m e > < D i s p l a y N a m e > s u m R e g i o n 2 < / D i s p l a y N a m e > < V i s i b l e > F a l s e < / V i s i b l e > < / i t e m > < i t e m > < M e a s u r e N a m e > p _ r e g i o n 1 < / M e a s u r e N a m e > < D i s p l a y N a m e > p _ r e g i o n 1 < / D i s p l a y N a m e > < V i s i b l e > F a l s e < / V i s i b l e > < / i t e m > < i t e m > < M e a s u r e N a m e > s u m P e t e r 1 < / M e a s u r e N a m e > < D i s p l a y N a m e > s u m P e t e r 1 < / D i s p l a y N a m e > < V i s i b l e > F a l s e < / V i s i b l e > < / i t e m > < i t e m > < M e a s u r e N a m e > p _ p e t e r 1 < / M e a s u r e N a m e > < D i s p l a y N a m e > p _ p e t e r 1 < / D i s p l a y N a m e > < V i s i b l e > F a l s e < / V i s i b l e > < / i t e m > < i t e m > < M e a s u r e N a m e > s u m H a l i b 1 < / M e a s u r e N a m e > < D i s p l a y N a m e > s u m H a l i b 1 < / D i s p l a y N a m e > < V i s i b l e > F a l s e < / V i s i b l e > < / i t e m > < i t e m > < M e a s u r e N a m e > s u m L i n d 1 < / M e a s u r e N a m e > < D i s p l a y N a m e > s u m L i n d 1 < / D i s p l a y N a m e > < V i s i b l e > F a l s e < / V i s i b l e > < / i t e m > < i t e m > < M e a s u r e N a m e > s u m C o b 1 < / M e a s u r e N a m e > < D i s p l a y N a m e > s u m C o b 1 < / D i s p l a y N a m e > < V i s i b l e > F a l s e < / V i s i b l e > < / i t e m > < i t e m > < M e a s u r e N a m e > p _ H a l i b 1 < / M e a s u r e N a m e > < D i s p l a y N a m e > p _ H a l i b 1 < / D i s p l a y N a m e > < V i s i b l e > F a l s e < / V i s i b l e > < / i t e m > < i t e m > < M e a s u r e N a m e > p _ L i n d 1 < / M e a s u r e N a m e > < D i s p l a y N a m e > p _ L i n d 1 < / D i s p l a y N a m e > < V i s i b l e > F a l s e < / V i s i b l e > < / i t e m > < i t e m > < M e a s u r e N a m e > p _ C o b 1 < / M e a s u r e N a m e > < D i s p l a y N a m e > p _ C o b 1 < / D i s p l a y N a m e > < V i s i b l e > F a l s e < / V i s i b l e > < / i t e m > < i t e m > < M e a s u r e N a m e > p _ r e g i o n 2 < / M e a s u r e N a m e > < D i s p l a y N a m e > p _ r e g i o n 2 < / D i s p l a y N a m e > < V i s i b l e > F a l s e < / V i s i b l e > < / i t e m > < i t e m > < M e a s u r e N a m e > s u m G T A 1 < / M e a s u r e N a m e > < D i s p l a y N a m e > s u m G T A 1 < / D i s p l a y N a m e > < V i s i b l e > F a l s e < / V i s i b l e > < / i t e m > < i t e m > < M e a s u r e N a m e > p _ G T A 1 < / M e a s u r e N a m e > < D i s p l a y N a m e > p _ G T A 1 < / D i s p l a y N a m e > < V i s i b l e > F a l s e < / V i s i b l e > < / i t e m > < / C a l c u l a t e d F i e l d s > < S A H o s t H a s h > 0 < / S A H o s t H a s h > < G e m i n i F i e l d L i s t V i s i b l e > T r u e < / G e m i n i F i e l d L i s t V i s i b l e > < / S e t t i n g s > ] ] > < / C u s t o m C o n t e n t > < / G e m i n i > 
</file>

<file path=customXml/item15.xml>��< ? x m l   v e r s i o n = " 1 . 0 "   e n c o d i n g = " U T F - 1 6 " ? > < G e m i n i   x m l n s = " h t t p : / / g e m i n i / p i v o t c u s t o m i z a t i o n / 7 5 b 5 d 6 e 0 - f a 4 3 - 4 9 1 6 - 8 b b e - 5 9 8 4 c 7 3 d 4 1 4 8 " > < C u s t o m C o n t e n t > < ! [ C D A T A [ < ? x m l   v e r s i o n = " 1 . 0 "   e n c o d i n g = " u t f - 1 6 " ? > < S e t t i n g s > < C a l c u l a t e d F i e l d s > < i t e m > < M e a s u r e N a m e > s u m T O T _ N < / M e a s u r e N a m e > < D i s p l a y N a m e > s u m T O T _ N < / D i s p l a y N a m e > < V i s i b l e > F a l s e < / V i s i b l e > < / i t e m > < i t e m > < M e a s u r e N a m e > s u m R e g i o n 1 < / M e a s u r e N a m e > < D i s p l a y N a m e > s u m R e g i o n 1 < / D i s p l a y N a m e > < V i s i b l e > F a l s e < / V i s i b l e > < / i t e m > < i t e m > < M e a s u r e N a m e > s u m R e g i o n 2 < / M e a s u r e N a m e > < D i s p l a y N a m e > s u m R e g i o n 2 < / D i s p l a y N a m e > < V i s i b l e > F a l s e < / V i s i b l e > < / i t e m > < i t e m > < M e a s u r e N a m e > p _ r e g i o n 1 < / M e a s u r e N a m e > < D i s p l a y N a m e > p _ r e g i o n 1 < / D i s p l a y N a m e > < V i s i b l e > F a l s e < / V i s i b l e > < / i t e m > < i t e m > < M e a s u r e N a m e > s u m P e t e r 1 < / M e a s u r e N a m e > < D i s p l a y N a m e > s u m P e t e r 1 < / D i s p l a y N a m e > < V i s i b l e > F a l s e < / V i s i b l e > < / i t e m > < i t e m > < M e a s u r e N a m e > p _ p e t e r 1 < / M e a s u r e N a m e > < D i s p l a y N a m e > p _ p e t e r 1 < / D i s p l a y N a m e > < V i s i b l e > F a l s e < / V i s i b l e > < / i t e m > < i t e m > < M e a s u r e N a m e > s u m H a l i b 1 < / M e a s u r e N a m e > < D i s p l a y N a m e > s u m H a l i b 1 < / D i s p l a y N a m e > < V i s i b l e > F a l s e < / V i s i b l e > < / i t e m > < i t e m > < M e a s u r e N a m e > s u m L i n d 1 < / M e a s u r e N a m e > < D i s p l a y N a m e > s u m L i n d 1 < / D i s p l a y N a m e > < V i s i b l e > F a l s e < / V i s i b l e > < / i t e m > < i t e m > < M e a s u r e N a m e > s u m C o b 1 < / M e a s u r e N a m e > < D i s p l a y N a m e > s u m C o b 1 < / D i s p l a y N a m e > < V i s i b l e > F a l s e < / V i s i b l e > < / i t e m > < i t e m > < M e a s u r e N a m e > p _ H a l i b 1 < / M e a s u r e N a m e > < D i s p l a y N a m e > p _ H a l i b 1 < / D i s p l a y N a m e > < V i s i b l e > F a l s e < / V i s i b l e > < / i t e m > < i t e m > < M e a s u r e N a m e > p _ L i n d 1 < / M e a s u r e N a m e > < D i s p l a y N a m e > p _ L i n d 1 < / D i s p l a y N a m e > < V i s i b l e > F a l s e < / V i s i b l e > < / i t e m > < i t e m > < M e a s u r e N a m e > p _ C o b 1 < / M e a s u r e N a m e > < D i s p l a y N a m e > p _ C o b 1 < / D i s p l a y N a m e > < V i s i b l e > F a l s e < / V i s i b l e > < / i t e m > < i t e m > < M e a s u r e N a m e > p _ r e g i o n 2 < / M e a s u r e N a m e > < D i s p l a y N a m e > p _ r e g i o n 2 < / D i s p l a y N a m e > < V i s i b l e > F a l s e < / V i s i b l e > < / i t e m > < i t e m > < M e a s u r e N a m e > s u m G T A 1 < / M e a s u r e N a m e > < D i s p l a y N a m e > s u m G T A 1 < / D i s p l a y N a m e > < V i s i b l e > F a l s e < / V i s i b l e > < / i t e m > < i t e m > < M e a s u r e N a m e > p _ G T A 1 < / M e a s u r e N a m e > < D i s p l a y N a m e > p _ G T A 1 < / D i s p l a y N a m e > < V i s i b l e > F a l s e < / V i s i b l e > < / i t e m > < / C a l c u l a t e d F i e l d s > < S A H o s t H a s h > 0 < / S A H o s t H a s h > < G e m i n i F i e l d L i s t V i s i b l e > T r u e < / G e m i n i F i e l d L i s t V i s i b l e > < / S e t t i n g s > ] ] > < / C u s t o m C o n t e n t > < / G e m i n i > 
</file>

<file path=customXml/item16.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a g 2 _ s s f c _ 8 3 6 8 4 3 4 d - 1 0 8 7 - 4 3 4 9 - b a 6 d - f 4 9 8 1 4 3 d 0 7 b c & l t ; / K e y & g t ; & l t ; V a l u e   x m l n s : a = " h t t p : / / s c h e m a s . d a t a c o n t r a c t . o r g / 2 0 0 4 / 0 7 / M i c r o s o f t . A n a l y s i s S e r v i c e s . C o m m o n " & g t ; & l t ; a : H a s F o c u s & g t ; t r u e & l t ; / a : H a s F o c u s & g t ; & l t ; a : S i z e A t D p i 9 6 & g t ; 1 8 1 & l t ; / a : S i z e A t D p i 9 6 & g t ; & l t ; a : V i s i b l e & g t ; t r u e & l t ; / a : V i s i b l e & g t ; & l t ; / V a l u e & g t ; & l t ; / K e y V a l u e O f s t r i n g S a n d b o x E d i t o r . M e a s u r e G r i d S t a t e S c d E 3 5 R y & g t ; & l t ; / A r r a y O f K e y V a l u e O f s t r i n g S a n d b o x E d i t o r . M e a s u r e G r i d S t a t e S c d E 3 5 R y & g t ; < / C u s t o m C o n t e n t > < / G e m i n i > 
</file>

<file path=customXml/item17.xml>��< ? x m l   v e r s i o n = " 1 . 0 "   e n c o d i n g = " U T F - 1 6 " ? > < G e m i n i   x m l n s = " h t t p : / / g e m i n i / p i v o t c u s t o m i z a t i o n / T a b l e X M L _ a g 2 _ s s f c _ 8 3 6 8 4 3 4 d - 1 0 8 7 - 4 3 4 9 - b a 6 d - f 4 9 8 1 4 3 d 0 7 b c " > < C u s t o m C o n t e n t > & l t ; T a b l e W i d g e t G r i d S e r i a l i z a t i o n   x m l n s : x s d = " h t t p : / / w w w . w 3 . o r g / 2 0 0 1 / X M L S c h e m a "   x m l n s : x s i = " h t t p : / / w w w . w 3 . o r g / 2 0 0 1 / X M L S c h e m a - i n s t a n c e " & g t ; & l t ; C o l u m n S u g g e s t e d T y p e   / & g t ; & l t ; C o l u m n F o r m a t   / & g t ; & l t ; C o l u m n A c c u r a c y   / & g t ; & l t ; C o l u m n C u r r e n c y S y m b o l   / & g t ; & l t ; C o l u m n P o s i t i v e P a t t e r n   / & g t ; & l t ; C o l u m n N e g a t i v e P a t t e r n   / & g t ; & l t ; C o l u m n W i d t h s & g t ; & l t ; i t e m & g t ; & l t ; k e y & g t ; & l t ; s t r i n g & g t ; t e r m & l t ; / s t r i n g & g t ; & l t ; / k e y & g t ; & l t ; v a l u e & g t ; & l t ; i n t & g t ; 2 6 2 & l t ; / i n t & g t ; & l t ; / v a l u e & g t ; & l t ; / i t e m & g t ; & l t ; i t e m & g t ; & l t ; k e y & g t ; & l t ; s t r i n g & g t ; E F F _ F R O M & l t ; / s t r i n g & g t ; & l t ; / k e y & g t ; & l t ; v a l u e & g t ; & l t ; i n t & g t ; 1 4 1 & l t ; / i n t & g t ; & l t ; / v a l u e & g t ; & l t ; / i t e m & g t ; & l t ; i t e m & g t ; & l t ; k e y & g t ; & l t ; s t r i n g & g t ; t e r m d a t e & l t ; / s t r i n g & g t ; & l t ; / k e y & g t ; & l t ; v a l u e & g t ; & l t ; i n t & g t ; 9 4 & l t ; / i n t & g t ; & l t ; / v a l u e & g t ; & l t ; / i t e m & g t ; & l t ; i t e m & g t ; & l t ; k e y & g t ; & l t ; s t r i n g & g t ; s e m e s t e r & l t ; / s t r i n g & g t ; & l t ; / k e y & g t ; & l t ; v a l u e & g t ; & l t ; i n t & g t ; 9 4 & l t ; / i n t & g t ; & l t ; / v a l u e & g t ; & l t ; / i t e m & g t ; & l t ; i t e m & g t ; & l t ; k e y & g t ; & l t ; s t r i n g & g t ; Y e a r & l t ; / s t r i n g & g t ; & l t ; / k e y & g t ; & l t ; v a l u e & g t ; & l t ; i n t & g t ; 6 2 & l t ; / i n t & g t ; & l t ; / v a l u e & g t ; & l t ; / i t e m & g t ; & l t ; i t e m & g t ; & l t ; k e y & g t ; & l t ; s t r i n g & g t ; A D D _ T Y P E & l t ; / s t r i n g & g t ; & l t ; / k e y & g t ; & l t ; v a l u e & g t ; & l t ; i n t & g t ; 9 9 & l t ; / i n t & g t ; & l t ; / v a l u e & g t ; & l t ; / i t e m & g t ; & l t ; i t e m & g t ; & l t ; k e y & g t ; & l t ; s t r i n g & g t ; C I T Y & l t ; / s t r i n g & g t ; & l t ; / k e y & g t ; & l t ; v a l u e & g t ; & l t ; i n t & g t ; 6 2 & l t ; / i n t & g t ; & l t ; / v a l u e & g t ; & l t ; / i t e m & g t ; & l t ; i t e m & g t ; & l t ; k e y & g t ; & l t ; s t r i n g & g t ; S T A T E & l t ; / s t r i n g & g t ; & l t ; / k e y & g t ; & l t ; v a l u e & g t ; & l t ; i n t & g t ; 7 1 & l t ; / i n t & g t ; & l t ; / v a l u e & g t ; & l t ; / i t e m & g t ; & l t ; i t e m & g t ; & l t ; k e y & g t ; & l t ; s t r i n g & g t ; C O U N T R Y & l t ; / s t r i n g & g t ; & l t ; / k e y & g t ; & l t ; v a l u e & g t ; & l t ; i n t & g t ; 9 5 & l t ; / i n t & g t ; & l t ; / v a l u e & g t ; & l t ; / i t e m & g t ; & l t ; i t e m & g t ; & l t ; k e y & g t ; & l t ; s t r i n g & g t ; P O S T A L & l t ; / s t r i n g & g t ; & l t ; / k e y & g t ; & l t ; v a l u e & g t ; & l t ; i n t & g t ; 8 2 & l t ; / i n t & g t ; & l t ; / v a l u e & g t ; & l t ; / i t e m & g t ; & l t ; i t e m & g t ; & l t ; k e y & g t ; & l t ; s t r i n g & g t ; A C A D _ P R O G & l t ; / s t r i n g & g t ; & l t ; / k e y & g t ; & l t ; v a l u e & g t ; & l t ; i n t & g t ; 1 1 3 & l t ; / i n t & g t ; & l t ; / v a l u e & g t ; & l t ; / i t e m & g t ; & l t ; i t e m & g t ; & l t ; k e y & g t ; & l t ; s t r i n g & g t ; D E S C R & l t ; / s t r i n g & g t ; & l t ; / k e y & g t ; & l t ; v a l u e & g t ; & l t ; i n t & g t ; 7 5 & l t ; / i n t & g t ; & l t ; / v a l u e & g t ; & l t ; / i t e m & g t ; & l t ; i t e m & g t ; & l t ; k e y & g t ; & l t ; s t r i n g & g t ; C a m p u s & l t ; / s t r i n g & g t ; & l t ; / k e y & g t ; & l t ; v a l u e & g t ; & l t ; i n t & g t ; 8 5 & l t ; / i n t & g t ; & l t ; / v a l u e & g t ; & l t ; / i t e m & g t ; & l t ; i t e m & g t ; & l t ; k e y & g t ; & l t ; s t r i n g & g t ; G r o u p & l t ; / s t r i n g & g t ; & l t ; / k e y & g t ; & l t ; v a l u e & g t ; & l t ; i n t & g t ; 7 4 & l t ; / i n t & g t ; & l t ; / v a l u e & g t ; & l t ; / i t e m & g t ; & l t ; i t e m & g t ; & l t ; k e y & g t ; & l t ; s t r i n g & g t ; o l d D E S C R & l t ; / s t r i n g & g t ; & l t ; / k e y & g t ; & l t ; v a l u e & g t ; & l t ; i n t & g t ; 9 5 & l t ; / i n t & g t ; & l t ; / v a l u e & g t ; & l t ; / i t e m & g t ; & l t ; i t e m & g t ; & l t ; k e y & g t ; & l t ; s t r i n g & g t ; o l d G r o u p & l t ; / s t r i n g & g t ; & l t ; / k e y & g t ; & l t ; v a l u e & g t ; & l t ; i n t & g t ; 9 4 & l t ; / i n t & g t ; & l t ; / v a l u e & g t ; & l t ; / i t e m & g t ; & l t ; i t e m & g t ; & l t ; k e y & g t ; & l t ; s t r i n g & g t ; m i n d a t e & l t ; / s t r i n g & g t ; & l t ; / k e y & g t ; & l t ; v a l u e & g t ; & l t ; i n t & g t ; 8 8 & l t ; / i n t & g t ; & l t ; / v a l u e & g t ; & l t ; / i t e m & g t ; & l t ; i t e m & g t ; & l t ; k e y & g t ; & l t ; s t r i n g & g t ; m a x d a t e & l t ; / s t r i n g & g t ; & l t ; / k e y & g t ; & l t ; v a l u e & g t ; & l t ; i n t & g t ; 9 0 & l t ; / i n t & g t ; & l t ; / v a l u e & g t ; & l t ; / i t e m & g t ; & l t ; i t e m & g t ; & l t ; k e y & g t ; & l t ; s t r i n g & g t ; d i f f & l t ; / s t r i n g & g t ; & l t ; / k e y & g t ; & l t ; v a l u e & g t ; & l t ; i n t & g t ; 5 7 & l t ; / i n t & g t ; & l t ; / v a l u e & g t ; & l t ; / i t e m & g t ; & l t ; i t e m & g t ; & l t ; k e y & g t ; & l t ; s t r i n g & g t ; f s a & l t ; / s t r i n g & g t ; & l t ; / k e y & g t ; & l t ; v a l u e & g t ; & l t ; i n t & g t ; 5 4 & l t ; / i n t & g t ; & l t ; / v a l u e & g t ; & l t ; / i t e m & g t ; & l t ; i t e m & g t ; & l t ; k e y & g t ; & l t ; s t r i n g & g t ; R E G I O N & l t ; / s t r i n g & g t ; & l t ; / k e y & g t ; & l t ; v a l u e & g t ; & l t ; i n t & g t ; 8 4 & l t ; / i n t & g t ; & l t ; / v a l u e & g t ; & l t ; / i t e m & g t ; & l t ; i t e m & g t ; & l t ; k e y & g t ; & l t ; s t r i n g & g t ; f & l t ; / s t r i n g & g t ; & l t ; / k e y & g t ; & l t ; v a l u e & g t ; & l t ; i n t & g t ; 4 1 & l t ; / i n t & g t ; & l t ; / v a l u e & g t ; & l t ; / i t e m & g t ; & l t ; i t e m & g t ; & l t ; k e y & g t ; & l t ; s t r i n g & g t ; P R O V & l t ; / s t r i n g & g t ; & l t ; / k e y & g t ; & l t ; v a l u e & g t ; & l t ; i n t & g t ; 7 1 & l t ; / i n t & g t ; & l t ; / v a l u e & g t ; & l t ; / i t e m & g t ; & l t ; i t e m & g t ; & l t ; k e y & g t ; & l t ; s t r i n g & g t ; G T A & l t ; / s t r i n g & g t ; & l t ; / k e y & g t ; & l t ; v a l u e & g t ; & l t ; i n t & g t ; 6 0 & l t ; / i n t & g t ; & l t ; / v a l u e & g t ; & l t ; / i t e m & g t ; & l t ; i t e m & g t ; & l t ; k e y & g t ; & l t ; s t r i n g & g t ; p e t e r & l t ; / s t r i n g & g t ; & l t ; / k e y & g t ; & l t ; v a l u e & g t ; & l t ; i n t & g t ; 7 0 & l t ; / i n t & g t ; & l t ; / v a l u e & g t ; & l t ; / i t e m & g t ; & l t ; i t e m & g t ; & l t ; k e y & g t ; & l t ; s t r i n g & g t ; h a l i b & l t ; / s t r i n g & g t ; & l t ; / k e y & g t ; & l t ; v a l u e & g t ; & l t ; i n t & g t ; 6 7 & l t ; / i n t & g t ; & l t ; / v a l u e & g t ; & l t ; / i t e m & g t ; & l t ; i t e m & g t ; & l t ; k e y & g t ; & l t ; s t r i n g & g t ; l i n d & l t ; / s t r i n g & g t ; & l t ; / k e y & g t ; & l t ; v a l u e & g t ; & l t ; i n t & g t ; 6 0 & l t ; / i n t & g t ; & l t ; / v a l u e & g t ; & l t ; / i t e m & g t ; & l t ; i t e m & g t ; & l t ; k e y & g t ; & l t ; s t r i n g & g t ; c o b & l t ; / s t r i n g & g t ; & l t ; / k e y & g t ; & l t ; v a l u e & g t ; & l t ; i n t & g t ; 5 8 & l t ; / i n t & g t ; & l t ; / v a l u e & g t ; & l t ; / i t e m & g t ; & l t ; i t e m & g t ; & l t ; k e y & g t ; & l t ; s t r i n g & g t ; r e g i o n _ 1 & l t ; / s t r i n g & g t ; & l t ; / k e y & g t ; & l t ; v a l u e & g t ; & l t ; i n t & g t ; 9 0 & l t ; / i n t & g t ; & l t ; / v a l u e & g t ; & l t ; / i t e m & g t ; & l t ; i t e m & g t ; & l t ; k e y & g t ; & l t ; s t r i n g & g t ; r e g i o n _ 2 & l t ; / s t r i n g & g t ; & l t ; / k e y & g t ; & l t ; v a l u e & g t ; & l t ; i n t & g t ; 9 0 & l t ; / i n t & g t ; & l t ; / v a l u e & g t ; & l t ; / i t e m & g t ; & l t ; i t e m & g t ; & l t ; k e y & g t ; & l t ; s t r i n g & g t ; p r o v _ 1 & l t ; / s t r i n g & g t ; & l t ; / k e y & g t ; & l t ; v a l u e & g t ; & l t ; i n t & g t ; 7 8 & l t ; / i n t & g t ; & l t ; / v a l u e & g t ; & l t ; / i t e m & g t ; & l t ; i t e m & g t ; & l t ; k e y & g t ; & l t ; s t r i n g & g t ; p r o v _ 2 & l t ; / s t r i n g & g t ; & l t ; / k e y & g t ; & l t ; v a l u e & g t ; & l t ; i n t & g t ; 7 8 & l t ; / i n t & g t ; & l t ; / v a l u e & g t ; & l t ; / i t e m & g t ; & l t ; i t e m & g t ; & l t ; k e y & g t ; & l t ; s t r i n g & g t ; g t a _ 1 & l t ; / s t r i n g & g t ; & l t ; / k e y & g t ; & l t ; v a l u e & g t ; & l t ; i n t & g t ; 6 9 & l t ; / i n t & g t ; & l t ; / v a l u e & g t ; & l t ; / i t e m & g t ; & l t ; i t e m & g t ; & l t ; k e y & g t ; & l t ; s t r i n g & g t ; g t a _ 2 & l t ; / s t r i n g & g t ; & l t ; / k e y & g t ; & l t ; v a l u e & g t ; & l t ; i n t & g t ; 6 9 & l t ; / i n t & g t ; & l t ; / v a l u e & g t ; & l t ; / i t e m & g t ; & l t ; i t e m & g t ; & l t ; k e y & g t ; & l t ; s t r i n g & g t ; p e t e r _ 1 & l t ; / s t r i n g & g t ; & l t ; / k e y & g t ; & l t ; v a l u e & g t ; & l t ; i n t & g t ; 8 4 & l t ; / i n t & g t ; & l t ; / v a l u e & g t ; & l t ; / i t e m & g t ; & l t ; i t e m & g t ; & l t ; k e y & g t ; & l t ; s t r i n g & g t ; p e t e r _ 2 & l t ; / s t r i n g & g t ; & l t ; / k e y & g t ; & l t ; v a l u e & g t ; & l t ; i n t & g t ; 8 4 & l t ; / i n t & g t ; & l t ; / v a l u e & g t ; & l t ; / i t e m & g t ; & l t ; i t e m & g t ; & l t ; k e y & g t ; & l t ; s t r i n g & g t ; h a l i b _ 1 & l t ; / s t r i n g & g t ; & l t ; / k e y & g t ; & l t ; v a l u e & g t ; & l t ; i n t & g t ; 8 1 & l t ; / i n t & g t ; & l t ; / v a l u e & g t ; & l t ; / i t e m & g t ; & l t ; i t e m & g t ; & l t ; k e y & g t ; & l t ; s t r i n g & g t ; h a l i b _ 2 & l t ; / s t r i n g & g t ; & l t ; / k e y & g t ; & l t ; v a l u e & g t ; & l t ; i n t & g t ; 8 1 & l t ; / i n t & g t ; & l t ; / v a l u e & g t ; & l t ; / i t e m & g t ; & l t ; i t e m & g t ; & l t ; k e y & g t ; & l t ; s t r i n g & g t ; l i n d _ 1 & l t ; / s t r i n g & g t ; & l t ; / k e y & g t ; & l t ; v a l u e & g t ; & l t ; i n t & g t ; 7 4 & l t ; / i n t & g t ; & l t ; / v a l u e & g t ; & l t ; / i t e m & g t ; & l t ; i t e m & g t ; & l t ; k e y & g t ; & l t ; s t r i n g & g t ; l i n d _ 2 & l t ; / s t r i n g & g t ; & l t ; / k e y & g t ; & l t ; v a l u e & g t ; & l t ; i n t & g t ; 7 4 & l t ; / i n t & g t ; & l t ; / v a l u e & g t ; & l t ; / i t e m & g t ; & l t ; i t e m & g t ; & l t ; k e y & g t ; & l t ; s t r i n g & g t ; c o b _ 1 & l t ; / s t r i n g & g t ; & l t ; / k e y & g t ; & l t ; v a l u e & g t ; & l t ; i n t & g t ; 7 2 & l t ; / i n t & g t ; & l t ; / v a l u e & g t ; & l t ; / i t e m & g t ; & l t ; i t e m & g t ; & l t ; k e y & g t ; & l t ; s t r i n g & g t ; c o b _ 2 & l t ; / s t r i n g & g t ; & l t ; / k e y & g t ; & l t ; v a l u e & g t ; & l t ; i n t & g t ; 7 2 & l t ; / i n t & g t ; & l t ; / v a l u e & g t ; & l t ; / i t e m & g t ; & l t ; i t e m & g t ; & l t ; k e y & g t ; & l t ; s t r i n g & g t ; t e r m d a t e   ( Y e a r ) & l t ; / s t r i n g & g t ; & l t ; / k e y & g t ; & l t ; v a l u e & g t ; & l t ; i n t & g t ; 1 3 3 & l t ; / i n t & g t ; & l t ; / v a l u e & g t ; & l t ; / i t e m & g t ; & l t ; i t e m & g t ; & l t ; k e y & g t ; & l t ; s t r i n g & g t ; t e r m d a t e   ( Q u a r t e r ) & l t ; / s t r i n g & g t ; & l t ; / k e y & g t ; & l t ; v a l u e & g t ; & l t ; i n t & g t ; 1 5 5 & l t ; / i n t & g t ; & l t ; / v a l u e & g t ; & l t ; / i t e m & g t ; & l t ; i t e m & g t ; & l t ; k e y & g t ; & l t ; s t r i n g & g t ; t e r m d a t e   ( M o n t h   I n d e x ) & l t ; / s t r i n g & g t ; & l t ; / k e y & g t ; & l t ; v a l u e & g t ; & l t ; i n t & g t ; 1 8 6 & l t ; / i n t & g t ; & l t ; / v a l u e & g t ; & l t ; / i t e m & g t ; & l t ; i t e m & g t ; & l t ; k e y & g t ; & l t ; s t r i n g & g t ; t e r m d a t e   ( M o n t h ) & l t ; / s t r i n g & g t ; & l t ; / k e y & g t ; & l t ; v a l u e & g t ; & l t ; i n t & g t ; 1 4 8 & l t ; / i n t & g t ; & l t ; / v a l u e & g t ; & l t ; / i t e m & g t ; & l t ; i t e m & g t ; & l t ; k e y & g t ; & l t ; s t r i n g & g t ; t o t a l _ N & l t ; / s t r i n g & g t ; & l t ; / k e y & g t ; & l t ; v a l u e & g t ; & l t ; i n t & g t ; 8 2 & l t ; / i n t & g t ; & l t ; / v a l u e & g t ; & l t ; / i t e m & g t ; & l t ; i t e m & g t ; & l t ; k e y & g t ; & l t ; s t r i n g & g t ; a c a d e m i c y e a r & l t ; / s t r i n g & g t ; & l t ; / k e y & g t ; & l t ; v a l u e & g t ; & l t ; i n t & g t ; 1 2 1 & l t ; / i n t & g t ; & l t ; / v a l u e & g t ; & l t ; / i t e m & g t ; & l t ; i t e m & g t ; & l t ; k e y & g t ; & l t ; s t r i n g & g t ; A C A D _ G R O U P & l t ; / s t r i n g & g t ; & l t ; / k e y & g t ; & l t ; v a l u e & g t ; & l t ; i n t & g t ; 1 2 2 & l t ; / i n t & g t ; & l t ; / v a l u e & g t ; & l t ; / i t e m & g t ; & l t ; i t e m & g t ; & l t ; k e y & g t ; & l t ; s t r i n g & g t ; T R N S C R _ D E S C R & l t ; / s t r i n g & g t ; & l t ; / k e y & g t ; & l t ; v a l u e & g t ; & l t ; i n t & g t ; 1 3 0 & l t ; / i n t & g t ; & l t ; / v a l u e & g t ; & l t ; / i t e m & g t ; & l t ; i t e m & g t ; & l t ; k e y & g t ; & l t ; s t r i n g & g t ; o l d C a m p u s & l t ; / s t r i n g & g t ; & l t ; / k e y & g t ; & l t ; v a l u e & g t ; & l t ; i n t & g t ; 1 0 5 & l t ; / i n t & g t ; & l t ; / v a l u e & g t ; & l t ; / i t e m & g t ; & l t ; i t e m & g t ; & l t ; k e y & g t ; & l t ; s t r i n g & g t ; C A M P U S _ D E S C R & l t ; / s t r i n g & g t ; & l t ; / k e y & g t ; & l t ; v a l u e & g t ; & l t ; i n t & g t ; 1 3 5 & l t ; / i n t & g t ; & l t ; / v a l u e & g t ; & l t ; / i t e m & g t ; & l t ; i t e m & g t ; & l t ; k e y & g t ; & l t ; s t r i n g & g t ; F C _ M C U _ C O D E & l t ; / s t r i n g & g t ; & l t ; / k e y & g t ; & l t ; v a l u e & g t ; & l t ; i n t & g t ; 1 2 8 & l t ; / i n t & g t ; & l t ; / v a l u e & g t ; & l t ; / i t e m & g t ; & l t ; i t e m & g t ; & l t ; k e y & g t ; & l t ; s t r i n g & g t ; F C _ A P S _ N B R & l t ; / s t r i n g & g t ; & l t ; / k e y & g t ; & l t ; v a l u e & g t ; & l t ; i n t & g t ; 1 1 5 & l t ; / i n t & g t ; & l t ; / v a l u e & g t ; & l t ; / i t e m & g t ; & l t ; i t e m & g t ; & l t ; k e y & g t ; & l t ; s t r i n g & g t ; C A N _ P R O G _ D U R A T I O N & l t ; / s t r i n g & g t ; & l t ; / k e y & g t ; & l t ; v a l u e & g t ; & l t ; i n t & g t ; 1 7 7 & l t ; / i n t & g t ; & l t ; / v a l u e & g t ; & l t ; / i t e m & g t ; & l t ; i t e m & g t ; & l t ; k e y & g t ; & l t ; s t r i n g & g t ; C A N _ P R O G _ D U R _ U N I T & l t ; / s t r i n g & g t ; & l t ; / k e y & g t ; & l t ; v a l u e & g t ; & l t ; i n t & g t ; 1 7 5 & l t ; / i n t & g t ; & l t ; / v a l u e & g t ; & l t ; / i t e m & g t ; & l t ; i t e m & g t ; & l t ; k e y & g t ; & l t ; s t r i n g & g t ; D E G R E E & l t ; / s t r i n g & g t ; & l t ; / k e y & g t ; & l t ; v a l u e & g t ; & l t ; i n t & g t ; 8 3 & l t ; / i n t & g t ; & l t ; / v a l u e & g t ; & l t ; / i t e m & g t ; & l t ; i t e m & g t ; & l t ; k e y & g t ; & l t ; s t r i n g & g t ; D E G R E E _ D E S C & l t ; / s t r i n g & g t ; & l t ; / k e y & g t ; & l t ; v a l u e & g t ; & l t ; i n t & g t ; 1 2 1 & l t ; / i n t & g t ; & l t ; / v a l u e & g t ; & l t ; / i t e m & g t ; & l t ; i t e m & g t ; & l t ; k e y & g t ; & l t ; s t r i n g & g t ; C U R R E N T & l t ; / s t r i n g & g t ; & l t ; / k e y & g t ; & l t ; v a l u e & g t ; & l t ; i n t & g t ; 9 3 & l t ; / i n t & g t ; & l t ; / v a l u e & g t ; & l t ; / i t e m & g t ; & l t ; i t e m & g t ; & l t ; k e y & g t ; & l t ; s t r i n g & g t ; I D & l t ; / s t r i n g & g t ; & l t ; / k e y & g t ; & l t ; v a l u e & g t ; & l t ; i n t & g t ; 4 9 & l t ; / i n t & g t ; & l t ; / v a l u e & g t ; & l t ; / i t e m & g t ; & l t ; i t e m & g t ; & l t ; k e y & g t ; & l t ; s t r i n g & g t ; A D D R E S S & l t ; / s t r i n g & g t ; & l t ; / k e y & g t ; & l t ; v a l u e & g t ; & l t ; i n t & g t ; 9 2 & l t ; / i n t & g t ; & l t ; / v a l u e & g t ; & l t ; / i t e m & g t ; & l t ; / C o l u m n W i d t h s & g t ; & l t ; C o l u m n D i s p l a y I n d e x & g t ; & l t ; i t e m & g t ; & l t ; k e y & g t ; & l t ; s t r i n g & g t ; t e r m & l t ; / s t r i n g & g t ; & l t ; / k e y & g t ; & l t ; v a l u e & g t ; & l t ; i n t & g t ; 0 & l t ; / i n t & g t ; & l t ; / v a l u e & g t ; & l t ; / i t e m & g t ; & l t ; i t e m & g t ; & l t ; k e y & g t ; & l t ; s t r i n g & g t ; E F F _ F R O M & l t ; / s t r i n g & g t ; & l t ; / k e y & g t ; & l t ; v a l u e & g t ; & l t ; i n t & g t ; 1 & l t ; / i n t & g t ; & l t ; / v a l u e & g t ; & l t ; / i t e m & g t ; & l t ; i t e m & g t ; & l t ; k e y & g t ; & l t ; s t r i n g & g t ; t e r m d a t e & l t ; / s t r i n g & g t ; & l t ; / k e y & g t ; & l t ; v a l u e & g t ; & l t ; i n t & g t ; 2 & l t ; / i n t & g t ; & l t ; / v a l u e & g t ; & l t ; / i t e m & g t ; & l t ; i t e m & g t ; & l t ; k e y & g t ; & l t ; s t r i n g & g t ; s e m e s t e r & l t ; / s t r i n g & g t ; & l t ; / k e y & g t ; & l t ; v a l u e & g t ; & l t ; i n t & g t ; 3 & l t ; / i n t & g t ; & l t ; / v a l u e & g t ; & l t ; / i t e m & g t ; & l t ; i t e m & g t ; & l t ; k e y & g t ; & l t ; s t r i n g & g t ; Y e a r & l t ; / s t r i n g & g t ; & l t ; / k e y & g t ; & l t ; v a l u e & g t ; & l t ; i n t & g t ; 4 & l t ; / i n t & g t ; & l t ; / v a l u e & g t ; & l t ; / i t e m & g t ; & l t ; i t e m & g t ; & l t ; k e y & g t ; & l t ; s t r i n g & g t ; A D D _ T Y P E & l t ; / s t r i n g & g t ; & l t ; / k e y & g t ; & l t ; v a l u e & g t ; & l t ; i n t & g t ; 5 & l t ; / i n t & g t ; & l t ; / v a l u e & g t ; & l t ; / i t e m & g t ; & l t ; i t e m & g t ; & l t ; k e y & g t ; & l t ; s t r i n g & g t ; C I T Y & l t ; / s t r i n g & g t ; & l t ; / k e y & g t ; & l t ; v a l u e & g t ; & l t ; i n t & g t ; 6 & l t ; / i n t & g t ; & l t ; / v a l u e & g t ; & l t ; / i t e m & g t ; & l t ; i t e m & g t ; & l t ; k e y & g t ; & l t ; s t r i n g & g t ; S T A T E & l t ; / s t r i n g & g t ; & l t ; / k e y & g t ; & l t ; v a l u e & g t ; & l t ; i n t & g t ; 7 & l t ; / i n t & g t ; & l t ; / v a l u e & g t ; & l t ; / i t e m & g t ; & l t ; i t e m & g t ; & l t ; k e y & g t ; & l t ; s t r i n g & g t ; C O U N T R Y & l t ; / s t r i n g & g t ; & l t ; / k e y & g t ; & l t ; v a l u e & g t ; & l t ; i n t & g t ; 8 & l t ; / i n t & g t ; & l t ; / v a l u e & g t ; & l t ; / i t e m & g t ; & l t ; i t e m & g t ; & l t ; k e y & g t ; & l t ; s t r i n g & g t ; P O S T A L & l t ; / s t r i n g & g t ; & l t ; / k e y & g t ; & l t ; v a l u e & g t ; & l t ; i n t & g t ; 9 & l t ; / i n t & g t ; & l t ; / v a l u e & g t ; & l t ; / i t e m & g t ; & l t ; i t e m & g t ; & l t ; k e y & g t ; & l t ; s t r i n g & g t ; A C A D _ P R O G & l t ; / s t r i n g & g t ; & l t ; / k e y & g t ; & l t ; v a l u e & g t ; & l t ; i n t & g t ; 1 0 & l t ; / i n t & g t ; & l t ; / v a l u e & g t ; & l t ; / i t e m & g t ; & l t ; i t e m & g t ; & l t ; k e y & g t ; & l t ; s t r i n g & g t ; D E S C R & l t ; / s t r i n g & g t ; & l t ; / k e y & g t ; & l t ; v a l u e & g t ; & l t ; i n t & g t ; 1 1 & l t ; / i n t & g t ; & l t ; / v a l u e & g t ; & l t ; / i t e m & g t ; & l t ; i t e m & g t ; & l t ; k e y & g t ; & l t ; s t r i n g & g t ; C a m p u s & l t ; / s t r i n g & g t ; & l t ; / k e y & g t ; & l t ; v a l u e & g t ; & l t ; i n t & g t ; 1 2 & l t ; / i n t & g t ; & l t ; / v a l u e & g t ; & l t ; / i t e m & g t ; & l t ; i t e m & g t ; & l t ; k e y & g t ; & l t ; s t r i n g & g t ; G r o u p & l t ; / s t r i n g & g t ; & l t ; / k e y & g t ; & l t ; v a l u e & g t ; & l t ; i n t & g t ; 1 3 & l t ; / i n t & g t ; & l t ; / v a l u e & g t ; & l t ; / i t e m & g t ; & l t ; i t e m & g t ; & l t ; k e y & g t ; & l t ; s t r i n g & g t ; o l d D E S C R & l t ; / s t r i n g & g t ; & l t ; / k e y & g t ; & l t ; v a l u e & g t ; & l t ; i n t & g t ; 4 8 & l t ; / i n t & g t ; & l t ; / v a l u e & g t ; & l t ; / i t e m & g t ; & l t ; i t e m & g t ; & l t ; k e y & g t ; & l t ; s t r i n g & g t ; o l d G r o u p & l t ; / s t r i n g & g t ; & l t ; / k e y & g t ; & l t ; v a l u e & g t ; & l t ; i n t & g t ; 4 7 & l t ; / i n t & g t ; & l t ; / v a l u e & g t ; & l t ; / i t e m & g t ; & l t ; i t e m & g t ; & l t ; k e y & g t ; & l t ; s t r i n g & g t ; m i n d a t e & l t ; / s t r i n g & g t ; & l t ; / k e y & g t ; & l t ; v a l u e & g t ; & l t ; i n t & g t ; 1 4 & l t ; / i n t & g t ; & l t ; / v a l u e & g t ; & l t ; / i t e m & g t ; & l t ; i t e m & g t ; & l t ; k e y & g t ; & l t ; s t r i n g & g t ; m a x d a t e & l t ; / s t r i n g & g t ; & l t ; / k e y & g t ; & l t ; v a l u e & g t ; & l t ; i n t & g t ; 1 5 & l t ; / i n t & g t ; & l t ; / v a l u e & g t ; & l t ; / i t e m & g t ; & l t ; i t e m & g t ; & l t ; k e y & g t ; & l t ; s t r i n g & g t ; d i f f & l t ; / s t r i n g & g t ; & l t ; / k e y & g t ; & l t ; v a l u e & g t ; & l t ; i n t & g t ; 1 6 & l t ; / i n t & g t ; & l t ; / v a l u e & g t ; & l t ; / i t e m & g t ; & l t ; i t e m & g t ; & l t ; k e y & g t ; & l t ; s t r i n g & g t ; f s a & l t ; / s t r i n g & g t ; & l t ; / k e y & g t ; & l t ; v a l u e & g t ; & l t ; i n t & g t ; 1 7 & l t ; / i n t & g t ; & l t ; / v a l u e & g t ; & l t ; / i t e m & g t ; & l t ; i t e m & g t ; & l t ; k e y & g t ; & l t ; s t r i n g & g t ; R E G I O N & l t ; / s t r i n g & g t ; & l t ; / k e y & g t ; & l t ; v a l u e & g t ; & l t ; i n t & g t ; 1 8 & l t ; / i n t & g t ; & l t ; / v a l u e & g t ; & l t ; / i t e m & g t ; & l t ; i t e m & g t ; & l t ; k e y & g t ; & l t ; s t r i n g & g t ; f & l t ; / s t r i n g & g t ; & l t ; / k e y & g t ; & l t ; v a l u e & g t ; & l t ; i n t & g t ; 1 9 & l t ; / i n t & g t ; & l t ; / v a l u e & g t ; & l t ; / i t e m & g t ; & l t ; i t e m & g t ; & l t ; k e y & g t ; & l t ; s t r i n g & g t ; P R O V & l t ; / s t r i n g & g t ; & l t ; / k e y & g t ; & l t ; v a l u e & g t ; & l t ; i n t & g t ; 2 0 & l t ; / i n t & g t ; & l t ; / v a l u e & g t ; & l t ; / i t e m & g t ; & l t ; i t e m & g t ; & l t ; k e y & g t ; & l t ; s t r i n g & g t ; G T A & l t ; / s t r i n g & g t ; & l t ; / k e y & g t ; & l t ; v a l u e & g t ; & l t ; i n t & g t ; 2 1 & l t ; / i n t & g t ; & l t ; / v a l u e & g t ; & l t ; / i t e m & g t ; & l t ; i t e m & g t ; & l t ; k e y & g t ; & l t ; s t r i n g & g t ; p e t e r & l t ; / s t r i n g & g t ; & l t ; / k e y & g t ; & l t ; v a l u e & g t ; & l t ; i n t & g t ; 2 2 & l t ; / i n t & g t ; & l t ; / v a l u e & g t ; & l t ; / i t e m & g t ; & l t ; i t e m & g t ; & l t ; k e y & g t ; & l t ; s t r i n g & g t ; h a l i b & l t ; / s t r i n g & g t ; & l t ; / k e y & g t ; & l t ; v a l u e & g t ; & l t ; i n t & g t ; 2 3 & l t ; / i n t & g t ; & l t ; / v a l u e & g t ; & l t ; / i t e m & g t ; & l t ; i t e m & g t ; & l t ; k e y & g t ; & l t ; s t r i n g & g t ; l i n d & l t ; / s t r i n g & g t ; & l t ; / k e y & g t ; & l t ; v a l u e & g t ; & l t ; i n t & g t ; 2 4 & l t ; / i n t & g t ; & l t ; / v a l u e & g t ; & l t ; / i t e m & g t ; & l t ; i t e m & g t ; & l t ; k e y & g t ; & l t ; s t r i n g & g t ; c o b & l t ; / s t r i n g & g t ; & l t ; / k e y & g t ; & l t ; v a l u e & g t ; & l t ; i n t & g t ; 2 5 & l t ; / i n t & g t ; & l t ; / v a l u e & g t ; & l t ; / i t e m & g t ; & l t ; i t e m & g t ; & l t ; k e y & g t ; & l t ; s t r i n g & g t ; r e g i o n _ 1 & l t ; / s t r i n g & g t ; & l t ; / k e y & g t ; & l t ; v a l u e & g t ; & l t ; i n t & g t ; 2 6 & l t ; / i n t & g t ; & l t ; / v a l u e & g t ; & l t ; / i t e m & g t ; & l t ; i t e m & g t ; & l t ; k e y & g t ; & l t ; s t r i n g & g t ; r e g i o n _ 2 & l t ; / s t r i n g & g t ; & l t ; / k e y & g t ; & l t ; v a l u e & g t ; & l t ; i n t & g t ; 2 7 & l t ; / i n t & g t ; & l t ; / v a l u e & g t ; & l t ; / i t e m & g t ; & l t ; i t e m & g t ; & l t ; k e y & g t ; & l t ; s t r i n g & g t ; p r o v _ 1 & l t ; / s t r i n g & g t ; & l t ; / k e y & g t ; & l t ; v a l u e & g t ; & l t ; i n t & g t ; 2 8 & l t ; / i n t & g t ; & l t ; / v a l u e & g t ; & l t ; / i t e m & g t ; & l t ; i t e m & g t ; & l t ; k e y & g t ; & l t ; s t r i n g & g t ; p r o v _ 2 & l t ; / s t r i n g & g t ; & l t ; / k e y & g t ; & l t ; v a l u e & g t ; & l t ; i n t & g t ; 2 9 & l t ; / i n t & g t ; & l t ; / v a l u e & g t ; & l t ; / i t e m & g t ; & l t ; i t e m & g t ; & l t ; k e y & g t ; & l t ; s t r i n g & g t ; g t a _ 1 & l t ; / s t r i n g & g t ; & l t ; / k e y & g t ; & l t ; v a l u e & g t ; & l t ; i n t & g t ; 3 0 & l t ; / i n t & g t ; & l t ; / v a l u e & g t ; & l t ; / i t e m & g t ; & l t ; i t e m & g t ; & l t ; k e y & g t ; & l t ; s t r i n g & g t ; g t a _ 2 & l t ; / s t r i n g & g t ; & l t ; / k e y & g t ; & l t ; v a l u e & g t ; & l t ; i n t & g t ; 3 1 & l t ; / i n t & g t ; & l t ; / v a l u e & g t ; & l t ; / i t e m & g t ; & l t ; i t e m & g t ; & l t ; k e y & g t ; & l t ; s t r i n g & g t ; p e t e r _ 1 & l t ; / s t r i n g & g t ; & l t ; / k e y & g t ; & l t ; v a l u e & g t ; & l t ; i n t & g t ; 3 2 & l t ; / i n t & g t ; & l t ; / v a l u e & g t ; & l t ; / i t e m & g t ; & l t ; i t e m & g t ; & l t ; k e y & g t ; & l t ; s t r i n g & g t ; p e t e r _ 2 & l t ; / s t r i n g & g t ; & l t ; / k e y & g t ; & l t ; v a l u e & g t ; & l t ; i n t & g t ; 3 3 & l t ; / i n t & g t ; & l t ; / v a l u e & g t ; & l t ; / i t e m & g t ; & l t ; i t e m & g t ; & l t ; k e y & g t ; & l t ; s t r i n g & g t ; h a l i b _ 1 & l t ; / s t r i n g & g t ; & l t ; / k e y & g t ; & l t ; v a l u e & g t ; & l t ; i n t & g t ; 3 4 & l t ; / i n t & g t ; & l t ; / v a l u e & g t ; & l t ; / i t e m & g t ; & l t ; i t e m & g t ; & l t ; k e y & g t ; & l t ; s t r i n g & g t ; h a l i b _ 2 & l t ; / s t r i n g & g t ; & l t ; / k e y & g t ; & l t ; v a l u e & g t ; & l t ; i n t & g t ; 3 5 & l t ; / i n t & g t ; & l t ; / v a l u e & g t ; & l t ; / i t e m & g t ; & l t ; i t e m & g t ; & l t ; k e y & g t ; & l t ; s t r i n g & g t ; l i n d _ 1 & l t ; / s t r i n g & g t ; & l t ; / k e y & g t ; & l t ; v a l u e & g t ; & l t ; i n t & g t ; 3 6 & l t ; / i n t & g t ; & l t ; / v a l u e & g t ; & l t ; / i t e m & g t ; & l t ; i t e m & g t ; & l t ; k e y & g t ; & l t ; s t r i n g & g t ; l i n d _ 2 & l t ; / s t r i n g & g t ; & l t ; / k e y & g t ; & l t ; v a l u e & g t ; & l t ; i n t & g t ; 3 7 & l t ; / i n t & g t ; & l t ; / v a l u e & g t ; & l t ; / i t e m & g t ; & l t ; i t e m & g t ; & l t ; k e y & g t ; & l t ; s t r i n g & g t ; c o b _ 1 & l t ; / s t r i n g & g t ; & l t ; / k e y & g t ; & l t ; v a l u e & g t ; & l t ; i n t & g t ; 3 8 & l t ; / i n t & g t ; & l t ; / v a l u e & g t ; & l t ; / i t e m & g t ; & l t ; i t e m & g t ; & l t ; k e y & g t ; & l t ; s t r i n g & g t ; c o b _ 2 & l t ; / s t r i n g & g t ; & l t ; / k e y & g t ; & l t ; v a l u e & g t ; & l t ; i n t & g t ; 3 9 & l t ; / i n t & g t ; & l t ; / v a l u e & g t ; & l t ; / i t e m & g t ; & l t ; i t e m & g t ; & l t ; k e y & g t ; & l t ; s t r i n g & g t ; t e r m d a t e   ( Y e a r ) & l t ; / s t r i n g & g t ; & l t ; / k e y & g t ; & l t ; v a l u e & g t ; & l t ; i n t & g t ; 4 0 & l t ; / i n t & g t ; & l t ; / v a l u e & g t ; & l t ; / i t e m & g t ; & l t ; i t e m & g t ; & l t ; k e y & g t ; & l t ; s t r i n g & g t ; t e r m d a t e   ( Q u a r t e r ) & l t ; / s t r i n g & g t ; & l t ; / k e y & g t ; & l t ; v a l u e & g t ; & l t ; i n t & g t ; 4 1 & l t ; / i n t & g t ; & l t ; / v a l u e & g t ; & l t ; / i t e m & g t ; & l t ; i t e m & g t ; & l t ; k e y & g t ; & l t ; s t r i n g & g t ; t e r m d a t e   ( M o n t h   I n d e x ) & l t ; / s t r i n g & g t ; & l t ; / k e y & g t ; & l t ; v a l u e & g t ; & l t ; i n t & g t ; 4 2 & l t ; / i n t & g t ; & l t ; / v a l u e & g t ; & l t ; / i t e m & g t ; & l t ; i t e m & g t ; & l t ; k e y & g t ; & l t ; s t r i n g & g t ; t e r m d a t e   ( M o n t h ) & l t ; / s t r i n g & g t ; & l t ; / k e y & g t ; & l t ; v a l u e & g t ; & l t ; i n t & g t ; 4 3 & l t ; / i n t & g t ; & l t ; / v a l u e & g t ; & l t ; / i t e m & g t ; & l t ; i t e m & g t ; & l t ; k e y & g t ; & l t ; s t r i n g & g t ; t o t a l _ N & l t ; / s t r i n g & g t ; & l t ; / k e y & g t ; & l t ; v a l u e & g t ; & l t ; i n t & g t ; 4 4 & l t ; / i n t & g t ; & l t ; / v a l u e & g t ; & l t ; / i t e m & g t ; & l t ; i t e m & g t ; & l t ; k e y & g t ; & l t ; s t r i n g & g t ; a c a d e m i c y e a r & l t ; / s t r i n g & g t ; & l t ; / k e y & g t ; & l t ; v a l u e & g t ; & l t ; i n t & g t ; 4 5 & l t ; / i n t & g t ; & l t ; / v a l u e & g t ; & l t ; / i t e m & g t ; & l t ; i t e m & g t ; & l t ; k e y & g t ; & l t ; s t r i n g & g t ; A C A D _ G R O U P & l t ; / s t r i n g & g t ; & l t ; / k e y & g t ; & l t ; v a l u e & g t ; & l t ; i n t & g t ; 4 6 & l t ; / i n t & g t ; & l t ; / v a l u e & g t ; & l t ; / i t e m & g t ; & l t ; i t e m & g t ; & l t ; k e y & g t ; & l t ; s t r i n g & g t ; T R N S C R _ D E S C R & l t ; / s t r i n g & g t ; & l t ; / k e y & g t ; & l t ; v a l u e & g t ; & l t ; i n t & g t ; 4 9 & l t ; / i n t & g t ; & l t ; / v a l u e & g t ; & l t ; / i t e m & g t ; & l t ; i t e m & g t ; & l t ; k e y & g t ; & l t ; s t r i n g & g t ; o l d C a m p u s & l t ; / s t r i n g & g t ; & l t ; / k e y & g t ; & l t ; v a l u e & g t ; & l t ; i n t & g t ; 5 0 & l t ; / i n t & g t ; & l t ; / v a l u e & g t ; & l t ; / i t e m & g t ; & l t ; i t e m & g t ; & l t ; k e y & g t ; & l t ; s t r i n g & g t ; C A M P U S _ D E S C R & l t ; / s t r i n g & g t ; & l t ; / k e y & g t ; & l t ; v a l u e & g t ; & l t ; i n t & g t ; 5 1 & l t ; / i n t & g t ; & l t ; / v a l u e & g t ; & l t ; / i t e m & g t ; & l t ; i t e m & g t ; & l t ; k e y & g t ; & l t ; s t r i n g & g t ; F C _ M C U _ C O D E & l t ; / s t r i n g & g t ; & l t ; / k e y & g t ; & l t ; v a l u e & g t ; & l t ; i n t & g t ; 5 2 & l t ; / i n t & g t ; & l t ; / v a l u e & g t ; & l t ; / i t e m & g t ; & l t ; i t e m & g t ; & l t ; k e y & g t ; & l t ; s t r i n g & g t ; F C _ A P S _ N B R & l t ; / s t r i n g & g t ; & l t ; / k e y & g t ; & l t ; v a l u e & g t ; & l t ; i n t & g t ; 5 3 & l t ; / i n t & g t ; & l t ; / v a l u e & g t ; & l t ; / i t e m & g t ; & l t ; i t e m & g t ; & l t ; k e y & g t ; & l t ; s t r i n g & g t ; C A N _ P R O G _ D U R A T I O N & l t ; / s t r i n g & g t ; & l t ; / k e y & g t ; & l t ; v a l u e & g t ; & l t ; i n t & g t ; 5 4 & l t ; / i n t & g t ; & l t ; / v a l u e & g t ; & l t ; / i t e m & g t ; & l t ; i t e m & g t ; & l t ; k e y & g t ; & l t ; s t r i n g & g t ; C A N _ P R O G _ D U R _ U N I T & l t ; / s t r i n g & g t ; & l t ; / k e y & g t ; & l t ; v a l u e & g t ; & l t ; i n t & g t ; 5 5 & l t ; / i n t & g t ; & l t ; / v a l u e & g t ; & l t ; / i t e m & g t ; & l t ; i t e m & g t ; & l t ; k e y & g t ; & l t ; s t r i n g & g t ; D E G R E E & l t ; / s t r i n g & g t ; & l t ; / k e y & g t ; & l t ; v a l u e & g t ; & l t ; i n t & g t ; 5 6 & l t ; / i n t & g t ; & l t ; / v a l u e & g t ; & l t ; / i t e m & g t ; & l t ; i t e m & g t ; & l t ; k e y & g t ; & l t ; s t r i n g & g t ; D E G R E E _ D E S C & l t ; / s t r i n g & g t ; & l t ; / k e y & g t ; & l t ; v a l u e & g t ; & l t ; i n t & g t ; 5 7 & l t ; / i n t & g t ; & l t ; / v a l u e & g t ; & l t ; / i t e m & g t ; & l t ; i t e m & g t ; & l t ; k e y & g t ; & l t ; s t r i n g & g t ; C U R R E N T & l t ; / s t r i n g & g t ; & l t ; / k e y & g t ; & l t ; v a l u e & g t ; & l t ; i n t & g t ; 5 8 & l t ; / i n t & g t ; & l t ; / v a l u e & g t ; & l t ; / i t e m & g t ; & l t ; i t e m & g t ; & l t ; k e y & g t ; & l t ; s t r i n g & g t ; I D & l t ; / s t r i n g & g t ; & l t ; / k e y & g t ; & l t ; v a l u e & g t ; & l t ; i n t & g t ; 5 9 & l t ; / i n t & g t ; & l t ; / v a l u e & g t ; & l t ; / i t e m & g t ; & l t ; i t e m & g t ; & l t ; k e y & g t ; & l t ; s t r i n g & g t ; A D D R E S S & l t ; / s t r i n g & g t ; & l t ; / k e y & g t ; & l t ; v a l u e & g t ; & l t ; i n t & g t ; 6 0 & l t ; / i n t & g t ; & l t ; / v a l u e & g t ; & l t ; / i t e m & g t ; & l t ; / C o l u m n D i s p l a y I n d e x & g t ; & l t ; C o l u m n F r o z e n   / & g t ; & l t ; C o l u m n C h e c k e d   / & g t ; & l t ; C o l u m n F i l t e r   / & g t ; & l t ; S e l e c t i o n F i l t e r   / & g t ; & l t ; F i l t e r P a r a m e t e r s   / & g t ; & l t ; I s S o r t D e s c e n d i n g & g t ; f a l s e & l t ; / I s S o r t D e s c e n d i n g & g t ; & l t ; / T a b l e W i d g e t G r i d S e r i a l i z a t i o n & g t ; < / C u s t o m C o n t e n t > < / G e m i n i > 
</file>

<file path=customXml/item18.xml>��< ? x m l   v e r s i o n = " 1 . 0 "   e n c o d i n g = " U T F - 1 6 " ? > < G e m i n i   x m l n s = " h t t p : / / g e m i n i / p i v o t c u s t o m i z a t i o n / e 2 c b b b 2 f - 3 9 7 4 - 4 8 a b - 8 1 7 4 - d a 3 8 8 9 2 c b d f 0 " > < C u s t o m C o n t e n t > < ! [ C D A T A [ < ? x m l   v e r s i o n = " 1 . 0 "   e n c o d i n g = " u t f - 1 6 " ? > < S e t t i n g s > < C a l c u l a t e d F i e l d s > < i t e m > < M e a s u r e N a m e > s u m T O T _ N < / M e a s u r e N a m e > < D i s p l a y N a m e > s u m T O T _ N < / D i s p l a y N a m e > < V i s i b l e > F a l s e < / V i s i b l e > < / i t e m > < i t e m > < M e a s u r e N a m e > s u m R e g i o n 1 < / M e a s u r e N a m e > < D i s p l a y N a m e > s u m R e g i o n 1 < / D i s p l a y N a m e > < V i s i b l e > F a l s e < / V i s i b l e > < / i t e m > < i t e m > < M e a s u r e N a m e > s u m R e g i o n 2 < / M e a s u r e N a m e > < D i s p l a y N a m e > s u m R e g i o n 2 < / D i s p l a y N a m e > < V i s i b l e > F a l s e < / V i s i b l e > < / i t e m > < i t e m > < M e a s u r e N a m e > p _ r e g i o n 1 < / M e a s u r e N a m e > < D i s p l a y N a m e > p _ r e g i o n 1 < / D i s p l a y N a m e > < V i s i b l e > F a l s e < / V i s i b l e > < / i t e m > < i t e m > < M e a s u r e N a m e > s u m P e t e r 1 < / M e a s u r e N a m e > < D i s p l a y N a m e > s u m P e t e r 1 < / D i s p l a y N a m e > < V i s i b l e > F a l s e < / V i s i b l e > < / i t e m > < i t e m > < M e a s u r e N a m e > p _ p e t e r 1 < / M e a s u r e N a m e > < D i s p l a y N a m e > p _ p e t e r 1 < / D i s p l a y N a m e > < V i s i b l e > F a l s e < / V i s i b l e > < / i t e m > < i t e m > < M e a s u r e N a m e > s u m H a l i b 1 < / M e a s u r e N a m e > < D i s p l a y N a m e > s u m H a l i b 1 < / D i s p l a y N a m e > < V i s i b l e > F a l s e < / V i s i b l e > < / i t e m > < i t e m > < M e a s u r e N a m e > s u m L i n d 1 < / M e a s u r e N a m e > < D i s p l a y N a m e > s u m L i n d 1 < / D i s p l a y N a m e > < V i s i b l e > F a l s e < / V i s i b l e > < / i t e m > < i t e m > < M e a s u r e N a m e > s u m C o b 1 < / M e a s u r e N a m e > < D i s p l a y N a m e > s u m C o b 1 < / D i s p l a y N a m e > < V i s i b l e > F a l s e < / V i s i b l e > < / i t e m > < i t e m > < M e a s u r e N a m e > p _ H a l i b 1 < / M e a s u r e N a m e > < D i s p l a y N a m e > p _ H a l i b 1 < / D i s p l a y N a m e > < V i s i b l e > F a l s e < / V i s i b l e > < / i t e m > < i t e m > < M e a s u r e N a m e > p _ L i n d 1 < / M e a s u r e N a m e > < D i s p l a y N a m e > p _ L i n d 1 < / D i s p l a y N a m e > < V i s i b l e > F a l s e < / V i s i b l e > < / i t e m > < i t e m > < M e a s u r e N a m e > p _ C o b 1 < / M e a s u r e N a m e > < D i s p l a y N a m e > p _ C o b 1 < / D i s p l a y N a m e > < V i s i b l e > F a l s e < / V i s i b l e > < / i t e m > < i t e m > < M e a s u r e N a m e > p _ r e g i o n 2 < / M e a s u r e N a m e > < D i s p l a y N a m e > p _ r e g i o n 2 < / D i s p l a y N a m e > < V i s i b l e > F a l s e < / V i s i b l e > < / i t e m > < / C a l c u l a t e d F i e l d s > < S A H o s t H a s h > 0 < / S A H o s t H a s h > < G e m i n i F i e l d L i s t V i s i b l e > T r u e < / G e m i n i F i e l d L i s t V i s i b l e > < / S e t t i n g s > ] ] > < / C u s t o m C o n t e n t > < / G e m i n i > 
</file>

<file path=customXml/item19.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 a g 2 _ s s f c < / 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 a g 2 _ s s f c < / 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 C o l u m n s \ t e r m < / K e y > < / a : K e y > < a : V a l u e   i : t y p e = " T a b l e W i d g e t B a s e V i e w S t a t e " / > < / a : K e y V a l u e O f D i a g r a m O b j e c t K e y a n y T y p e z b w N T n L X > < a : K e y V a l u e O f D i a g r a m O b j e c t K e y a n y T y p e z b w N T n L X > < a : K e y > < K e y > C o l u m n s \ E F F _ F R O M < / K e y > < / a : K e y > < a : V a l u e   i : t y p e = " T a b l e W i d g e t B a s e V i e w S t a t e " / > < / a : K e y V a l u e O f D i a g r a m O b j e c t K e y a n y T y p e z b w N T n L X > < a : K e y V a l u e O f D i a g r a m O b j e c t K e y a n y T y p e z b w N T n L X > < a : K e y > < K e y > C o l u m n s \ t e r m d a t e < / K e y > < / a : K e y > < a : V a l u e   i : t y p e = " T a b l e W i d g e t B a s e V i e w S t a t e " / > < / a : K e y V a l u e O f D i a g r a m O b j e c t K e y a n y T y p e z b w N T n L X > < a : K e y V a l u e O f D i a g r a m O b j e c t K e y a n y T y p e z b w N T n L X > < a : K e y > < K e y > C o l u m n s \ s e m e s t e r < / 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 C o l u m n s \ A D D _ T Y P E < / K e y > < / a : K e y > < a : V a l u e   i : t y p e = " T a b l e W i d g e t B a s e V i e w S t a t e " / > < / a : K e y V a l u e O f D i a g r a m O b j e c t K e y a n y T y p e z b w N T n L X > < a : K e y V a l u e O f D i a g r a m O b j e c t K e y a n y T y p e z b w N T n L X > < a : K e y > < K e y > C o l u m n s \ C I T Y < / K e y > < / a : K e y > < a : V a l u e   i : t y p e = " T a b l e W i d g e t B a s e V i e w S t a t e " / > < / a : K e y V a l u e O f D i a g r a m O b j e c t K e y a n y T y p e z b w N T n L X > < a : K e y V a l u e O f D i a g r a m O b j e c t K e y a n y T y p e z b w N T n L X > < a : K e y > < K e y > C o l u m n s \ S T A T E < / K e y > < / a : K e y > < a : V a l u e   i : t y p e = " T a b l e W i d g e t B a s e V i e w S t a t e " / > < / a : K e y V a l u e O f D i a g r a m O b j e c t K e y a n y T y p e z b w N T n L X > < a : K e y V a l u e O f D i a g r a m O b j e c t K e y a n y T y p e z b w N T n L X > < a : K e y > < K e y > C o l u m n s \ C O U N T R Y < / K e y > < / a : K e y > < a : V a l u e   i : t y p e = " T a b l e W i d g e t B a s e V i e w S t a t e " / > < / a : K e y V a l u e O f D i a g r a m O b j e c t K e y a n y T y p e z b w N T n L X > < a : K e y V a l u e O f D i a g r a m O b j e c t K e y a n y T y p e z b w N T n L X > < a : K e y > < K e y > C o l u m n s \ P O S T A L < / K e y > < / a : K e y > < a : V a l u e   i : t y p e = " T a b l e W i d g e t B a s e V i e w S t a t e " / > < / a : K e y V a l u e O f D i a g r a m O b j e c t K e y a n y T y p e z b w N T n L X > < a : K e y V a l u e O f D i a g r a m O b j e c t K e y a n y T y p e z b w N T n L X > < a : K e y > < K e y > C o l u m n s \ A C A D _ P R O G < / K e y > < / a : K e y > < a : V a l u e   i : t y p e = " T a b l e W i d g e t B a s e V i e w S t a t e " / > < / a : K e y V a l u e O f D i a g r a m O b j e c t K e y a n y T y p e z b w N T n L X > < a : K e y V a l u e O f D i a g r a m O b j e c t K e y a n y T y p e z b w N T n L X > < a : K e y > < K e y > C o l u m n s \ D E S C R < / K e y > < / a : K e y > < a : V a l u e   i : t y p e = " T a b l e W i d g e t B a s e V i e w S t a t e " / > < / a : K e y V a l u e O f D i a g r a m O b j e c t K e y a n y T y p e z b w N T n L X > < a : K e y V a l u e O f D i a g r a m O b j e c t K e y a n y T y p e z b w N T n L X > < a : K e y > < K e y > C o l u m n s \ C a m p u s < / K e y > < / a : K e y > < a : V a l u e   i : t y p e = " T a b l e W i d g e t B a s e V i e w S t a t e " / > < / a : K e y V a l u e O f D i a g r a m O b j e c t K e y a n y T y p e z b w N T n L X > < a : K e y V a l u e O f D i a g r a m O b j e c t K e y a n y T y p e z b w N T n L X > < a : K e y > < K e y > C o l u m n s \ G r o u p < / K e y > < / a : K e y > < a : V a l u e   i : t y p e = " T a b l e W i d g e t B a s e V i e w S t a t e " / > < / a : K e y V a l u e O f D i a g r a m O b j e c t K e y a n y T y p e z b w N T n L X > < a : K e y V a l u e O f D i a g r a m O b j e c t K e y a n y T y p e z b w N T n L X > < a : K e y > < K e y > C o l u m n s \ m i n d a t e < / K e y > < / a : K e y > < a : V a l u e   i : t y p e = " T a b l e W i d g e t B a s e V i e w S t a t e " / > < / a : K e y V a l u e O f D i a g r a m O b j e c t K e y a n y T y p e z b w N T n L X > < a : K e y V a l u e O f D i a g r a m O b j e c t K e y a n y T y p e z b w N T n L X > < a : K e y > < K e y > C o l u m n s \ m a x d a t e < / K e y > < / a : K e y > < a : V a l u e   i : t y p e = " T a b l e W i d g e t B a s e V i e w S t a t e " / > < / a : K e y V a l u e O f D i a g r a m O b j e c t K e y a n y T y p e z b w N T n L X > < a : K e y V a l u e O f D i a g r a m O b j e c t K e y a n y T y p e z b w N T n L X > < a : K e y > < K e y > C o l u m n s \ d i f f < / K e y > < / a : K e y > < a : V a l u e   i : t y p e = " T a b l e W i d g e t B a s e V i e w S t a t e " / > < / a : K e y V a l u e O f D i a g r a m O b j e c t K e y a n y T y p e z b w N T n L X > < a : K e y V a l u e O f D i a g r a m O b j e c t K e y a n y T y p e z b w N T n L X > < a : K e y > < K e y > C o l u m n s \ f s a < / K e y > < / a : K e y > < a : V a l u e   i : t y p e = " T a b l e W i d g e t B a s e V i e w S t a t e " / > < / a : K e y V a l u e O f D i a g r a m O b j e c t K e y a n y T y p e z b w N T n L X > < a : K e y V a l u e O f D i a g r a m O b j e c t K e y a n y T y p e z b w N T n L X > < a : K e y > < K e y > C o l u m n s \ R E G I O N < / K e y > < / a : K e y > < a : V a l u e   i : t y p e = " T a b l e W i d g e t B a s e V i e w S t a t e " / > < / a : K e y V a l u e O f D i a g r a m O b j e c t K e y a n y T y p e z b w N T n L X > < a : K e y V a l u e O f D i a g r a m O b j e c t K e y a n y T y p e z b w N T n L X > < a : K e y > < K e y > C o l u m n s \ f < / K e y > < / a : K e y > < a : V a l u e   i : t y p e = " T a b l e W i d g e t B a s e V i e w S t a t e " / > < / a : K e y V a l u e O f D i a g r a m O b j e c t K e y a n y T y p e z b w N T n L X > < a : K e y V a l u e O f D i a g r a m O b j e c t K e y a n y T y p e z b w N T n L X > < a : K e y > < K e y > C o l u m n s \ P R O V < / K e y > < / a : K e y > < a : V a l u e   i : t y p e = " T a b l e W i d g e t B a s e V i e w S t a t e " / > < / a : K e y V a l u e O f D i a g r a m O b j e c t K e y a n y T y p e z b w N T n L X > < a : K e y V a l u e O f D i a g r a m O b j e c t K e y a n y T y p e z b w N T n L X > < a : K e y > < K e y > C o l u m n s \ G T A < / K e y > < / a : K e y > < a : V a l u e   i : t y p e = " T a b l e W i d g e t B a s e V i e w S t a t e " / > < / a : K e y V a l u e O f D i a g r a m O b j e c t K e y a n y T y p e z b w N T n L X > < a : K e y V a l u e O f D i a g r a m O b j e c t K e y a n y T y p e z b w N T n L X > < a : K e y > < K e y > C o l u m n s \ p e t e r < / K e y > < / a : K e y > < a : V a l u e   i : t y p e = " T a b l e W i d g e t B a s e V i e w S t a t e " / > < / a : K e y V a l u e O f D i a g r a m O b j e c t K e y a n y T y p e z b w N T n L X > < a : K e y V a l u e O f D i a g r a m O b j e c t K e y a n y T y p e z b w N T n L X > < a : K e y > < K e y > C o l u m n s \ h a l i b < / K e y > < / a : K e y > < a : V a l u e   i : t y p e = " T a b l e W i d g e t B a s e V i e w S t a t e " / > < / a : K e y V a l u e O f D i a g r a m O b j e c t K e y a n y T y p e z b w N T n L X > < a : K e y V a l u e O f D i a g r a m O b j e c t K e y a n y T y p e z b w N T n L X > < a : K e y > < K e y > C o l u m n s \ l i n d < / K e y > < / a : K e y > < a : V a l u e   i : t y p e = " T a b l e W i d g e t B a s e V i e w S t a t e " / > < / a : K e y V a l u e O f D i a g r a m O b j e c t K e y a n y T y p e z b w N T n L X > < a : K e y V a l u e O f D i a g r a m O b j e c t K e y a n y T y p e z b w N T n L X > < a : K e y > < K e y > C o l u m n s \ c o b < / K e y > < / a : K e y > < a : V a l u e   i : t y p e = " T a b l e W i d g e t B a s e V i e w S t a t e " / > < / a : K e y V a l u e O f D i a g r a m O b j e c t K e y a n y T y p e z b w N T n L X > < a : K e y V a l u e O f D i a g r a m O b j e c t K e y a n y T y p e z b w N T n L X > < a : K e y > < K e y > C o l u m n s \ r e g i o n _ 1 < / K e y > < / a : K e y > < a : V a l u e   i : t y p e = " T a b l e W i d g e t B a s e V i e w S t a t e " / > < / a : K e y V a l u e O f D i a g r a m O b j e c t K e y a n y T y p e z b w N T n L X > < a : K e y V a l u e O f D i a g r a m O b j e c t K e y a n y T y p e z b w N T n L X > < a : K e y > < K e y > C o l u m n s \ r e g i o n _ 2 < / K e y > < / a : K e y > < a : V a l u e   i : t y p e = " T a b l e W i d g e t B a s e V i e w S t a t e " / > < / a : K e y V a l u e O f D i a g r a m O b j e c t K e y a n y T y p e z b w N T n L X > < a : K e y V a l u e O f D i a g r a m O b j e c t K e y a n y T y p e z b w N T n L X > < a : K e y > < K e y > C o l u m n s \ p r o v _ 1 < / K e y > < / a : K e y > < a : V a l u e   i : t y p e = " T a b l e W i d g e t B a s e V i e w S t a t e " / > < / a : K e y V a l u e O f D i a g r a m O b j e c t K e y a n y T y p e z b w N T n L X > < a : K e y V a l u e O f D i a g r a m O b j e c t K e y a n y T y p e z b w N T n L X > < a : K e y > < K e y > C o l u m n s \ p r o v _ 2 < / K e y > < / a : K e y > < a : V a l u e   i : t y p e = " T a b l e W i d g e t B a s e V i e w S t a t e " / > < / a : K e y V a l u e O f D i a g r a m O b j e c t K e y a n y T y p e z b w N T n L X > < a : K e y V a l u e O f D i a g r a m O b j e c t K e y a n y T y p e z b w N T n L X > < a : K e y > < K e y > C o l u m n s \ g t a _ 1 < / K e y > < / a : K e y > < a : V a l u e   i : t y p e = " T a b l e W i d g e t B a s e V i e w S t a t e " / > < / a : K e y V a l u e O f D i a g r a m O b j e c t K e y a n y T y p e z b w N T n L X > < a : K e y V a l u e O f D i a g r a m O b j e c t K e y a n y T y p e z b w N T n L X > < a : K e y > < K e y > C o l u m n s \ g t a _ 2 < / K e y > < / a : K e y > < a : V a l u e   i : t y p e = " T a b l e W i d g e t B a s e V i e w S t a t e " / > < / a : K e y V a l u e O f D i a g r a m O b j e c t K e y a n y T y p e z b w N T n L X > < a : K e y V a l u e O f D i a g r a m O b j e c t K e y a n y T y p e z b w N T n L X > < a : K e y > < K e y > C o l u m n s \ p e t e r _ 1 < / K e y > < / a : K e y > < a : V a l u e   i : t y p e = " T a b l e W i d g e t B a s e V i e w S t a t e " / > < / a : K e y V a l u e O f D i a g r a m O b j e c t K e y a n y T y p e z b w N T n L X > < a : K e y V a l u e O f D i a g r a m O b j e c t K e y a n y T y p e z b w N T n L X > < a : K e y > < K e y > C o l u m n s \ p e t e r _ 2 < / K e y > < / a : K e y > < a : V a l u e   i : t y p e = " T a b l e W i d g e t B a s e V i e w S t a t e " / > < / a : K e y V a l u e O f D i a g r a m O b j e c t K e y a n y T y p e z b w N T n L X > < a : K e y V a l u e O f D i a g r a m O b j e c t K e y a n y T y p e z b w N T n L X > < a : K e y > < K e y > C o l u m n s \ h a l i b _ 1 < / K e y > < / a : K e y > < a : V a l u e   i : t y p e = " T a b l e W i d g e t B a s e V i e w S t a t e " / > < / a : K e y V a l u e O f D i a g r a m O b j e c t K e y a n y T y p e z b w N T n L X > < a : K e y V a l u e O f D i a g r a m O b j e c t K e y a n y T y p e z b w N T n L X > < a : K e y > < K e y > C o l u m n s \ h a l i b _ 2 < / K e y > < / a : K e y > < a : V a l u e   i : t y p e = " T a b l e W i d g e t B a s e V i e w S t a t e " / > < / a : K e y V a l u e O f D i a g r a m O b j e c t K e y a n y T y p e z b w N T n L X > < a : K e y V a l u e O f D i a g r a m O b j e c t K e y a n y T y p e z b w N T n L X > < a : K e y > < K e y > C o l u m n s \ l i n d _ 1 < / K e y > < / a : K e y > < a : V a l u e   i : t y p e = " T a b l e W i d g e t B a s e V i e w S t a t e " / > < / a : K e y V a l u e O f D i a g r a m O b j e c t K e y a n y T y p e z b w N T n L X > < a : K e y V a l u e O f D i a g r a m O b j e c t K e y a n y T y p e z b w N T n L X > < a : K e y > < K e y > C o l u m n s \ l i n d _ 2 < / K e y > < / a : K e y > < a : V a l u e   i : t y p e = " T a b l e W i d g e t B a s e V i e w S t a t e " / > < / a : K e y V a l u e O f D i a g r a m O b j e c t K e y a n y T y p e z b w N T n L X > < a : K e y V a l u e O f D i a g r a m O b j e c t K e y a n y T y p e z b w N T n L X > < a : K e y > < K e y > C o l u m n s \ c o b _ 1 < / K e y > < / a : K e y > < a : V a l u e   i : t y p e = " T a b l e W i d g e t B a s e V i e w S t a t e " / > < / a : K e y V a l u e O f D i a g r a m O b j e c t K e y a n y T y p e z b w N T n L X > < a : K e y V a l u e O f D i a g r a m O b j e c t K e y a n y T y p e z b w N T n L X > < a : K e y > < K e y > C o l u m n s \ c o b _ 2 < / K e y > < / a : K e y > < a : V a l u e   i : t y p e = " T a b l e W i d g e t B a s e V i e w S t a t e " / > < / a : K e y V a l u e O f D i a g r a m O b j e c t K e y a n y T y p e z b w N T n L X > < a : K e y V a l u e O f D i a g r a m O b j e c t K e y a n y T y p e z b w N T n L X > < a : K e y > < K e y > C o l u m n s \ t e r m d a t e   ( Y e a r ) < / K e y > < / a : K e y > < a : V a l u e   i : t y p e = " T a b l e W i d g e t B a s e V i e w S t a t e " / > < / a : K e y V a l u e O f D i a g r a m O b j e c t K e y a n y T y p e z b w N T n L X > < a : K e y V a l u e O f D i a g r a m O b j e c t K e y a n y T y p e z b w N T n L X > < a : K e y > < K e y > C o l u m n s \ t e r m d a t e   ( Q u a r t e r ) < / K e y > < / a : K e y > < a : V a l u e   i : t y p e = " T a b l e W i d g e t B a s e V i e w S t a t e " / > < / a : K e y V a l u e O f D i a g r a m O b j e c t K e y a n y T y p e z b w N T n L X > < a : K e y V a l u e O f D i a g r a m O b j e c t K e y a n y T y p e z b w N T n L X > < a : K e y > < K e y > C o l u m n s \ t e r m d a t e   ( M o n t h   I n d e x ) < / K e y > < / a : K e y > < a : V a l u e   i : t y p e = " T a b l e W i d g e t B a s e V i e w S t a t e " / > < / a : K e y V a l u e O f D i a g r a m O b j e c t K e y a n y T y p e z b w N T n L X > < a : K e y V a l u e O f D i a g r a m O b j e c t K e y a n y T y p e z b w N T n L X > < a : K e y > < K e y > C o l u m n s \ t e r m d a t e   ( M o n t h ) < / K e y > < / a : K e y > < a : V a l u e   i : t y p e = " T a b l e W i d g e t B a s e V i e w S t a t e " / > < / a : K e y V a l u e O f D i a g r a m O b j e c t K e y a n y T y p e z b w N T n L X > < a : K e y V a l u e O f D i a g r a m O b j e c t K e y a n y T y p e z b w N T n L X > < a : K e y > < K e y > C o l u m n s \ t o t a l _ N < / K e y > < / a : K e y > < a : V a l u e   i : t y p e = " T a b l e W i d g e t B a s e V i e w S t a t e " / > < / a : K e y V a l u e O f D i a g r a m O b j e c t K e y a n y T y p e z b w N T n L X > < a : K e y V a l u e O f D i a g r a m O b j e c t K e y a n y T y p e z b w N T n L X > < a : K e y > < K e y > C o l u m n s \ a c a d e m i c y e a r < / K e y > < / a : K e y > < a : V a l u e   i : t y p e = " T a b l e W i d g e t B a s e V i e w S t a t e " / > < / a : K e y V a l u e O f D i a g r a m O b j e c t K e y a n y T y p e z b w N T n L X > < a : K e y V a l u e O f D i a g r a m O b j e c t K e y a n y T y p e z b w N T n L X > < a : K e y > < K e y > C o l u m n s \ A C A D _ G R O U P < / K e y > < / a : K e y > < a : V a l u e   i : t y p e = " T a b l e W i d g e t B a s e V i e w S t a t e " / > < / a : K e y V a l u e O f D i a g r a m O b j e c t K e y a n y T y p e z b w N T n L X > < a : K e y V a l u e O f D i a g r a m O b j e c t K e y a n y T y p e z b w N T n L X > < a : K e y > < K e y > C o l u m n s \ o l d G r o u p < / K e y > < / a : K e y > < a : V a l u e   i : t y p e = " T a b l e W i d g e t B a s e V i e w S t a t e " / > < / a : K e y V a l u e O f D i a g r a m O b j e c t K e y a n y T y p e z b w N T n L X > < a : K e y V a l u e O f D i a g r a m O b j e c t K e y a n y T y p e z b w N T n L X > < a : K e y > < K e y > C o l u m n s \ o l d D E S C R < / K e y > < / a : K e y > < a : V a l u e   i : t y p e = " T a b l e W i d g e t B a s e V i e w S t a t e " / > < / a : K e y V a l u e O f D i a g r a m O b j e c t K e y a n y T y p e z b w N T n L X > < a : K e y V a l u e O f D i a g r a m O b j e c t K e y a n y T y p e z b w N T n L X > < a : K e y > < K e y > C o l u m n s \ T R N S C R _ D E S C R < / K e y > < / a : K e y > < a : V a l u e   i : t y p e = " T a b l e W i d g e t B a s e V i e w S t a t e " / > < / a : K e y V a l u e O f D i a g r a m O b j e c t K e y a n y T y p e z b w N T n L X > < a : K e y V a l u e O f D i a g r a m O b j e c t K e y a n y T y p e z b w N T n L X > < a : K e y > < K e y > C o l u m n s \ o l d C a m p u s < / K e y > < / a : K e y > < a : V a l u e   i : t y p e = " T a b l e W i d g e t B a s e V i e w S t a t e " / > < / a : K e y V a l u e O f D i a g r a m O b j e c t K e y a n y T y p e z b w N T n L X > < a : K e y V a l u e O f D i a g r a m O b j e c t K e y a n y T y p e z b w N T n L X > < a : K e y > < K e y > C o l u m n s \ C A M P U S _ D E S C R < / K e y > < / a : K e y > < a : V a l u e   i : t y p e = " T a b l e W i d g e t B a s e V i e w S t a t e " / > < / a : K e y V a l u e O f D i a g r a m O b j e c t K e y a n y T y p e z b w N T n L X > < a : K e y V a l u e O f D i a g r a m O b j e c t K e y a n y T y p e z b w N T n L X > < a : K e y > < K e y > C o l u m n s \ F C _ M C U _ C O D E < / K e y > < / a : K e y > < a : V a l u e   i : t y p e = " T a b l e W i d g e t B a s e V i e w S t a t e " / > < / a : K e y V a l u e O f D i a g r a m O b j e c t K e y a n y T y p e z b w N T n L X > < a : K e y V a l u e O f D i a g r a m O b j e c t K e y a n y T y p e z b w N T n L X > < a : K e y > < K e y > C o l u m n s \ F C _ A P S _ N B R < / K e y > < / a : K e y > < a : V a l u e   i : t y p e = " T a b l e W i d g e t B a s e V i e w S t a t e " / > < / a : K e y V a l u e O f D i a g r a m O b j e c t K e y a n y T y p e z b w N T n L X > < a : K e y V a l u e O f D i a g r a m O b j e c t K e y a n y T y p e z b w N T n L X > < a : K e y > < K e y > C o l u m n s \ C A N _ P R O G _ D U R A T I O N < / K e y > < / a : K e y > < a : V a l u e   i : t y p e = " T a b l e W i d g e t B a s e V i e w S t a t e " / > < / a : K e y V a l u e O f D i a g r a m O b j e c t K e y a n y T y p e z b w N T n L X > < a : K e y V a l u e O f D i a g r a m O b j e c t K e y a n y T y p e z b w N T n L X > < a : K e y > < K e y > C o l u m n s \ C A N _ P R O G _ D U R _ U N I T < / K e y > < / a : K e y > < a : V a l u e   i : t y p e = " T a b l e W i d g e t B a s e V i e w S t a t e " / > < / a : K e y V a l u e O f D i a g r a m O b j e c t K e y a n y T y p e z b w N T n L X > < a : K e y V a l u e O f D i a g r a m O b j e c t K e y a n y T y p e z b w N T n L X > < a : K e y > < K e y > C o l u m n s \ D E G R E E < / K e y > < / a : K e y > < a : V a l u e   i : t y p e = " T a b l e W i d g e t B a s e V i e w S t a t e " / > < / a : K e y V a l u e O f D i a g r a m O b j e c t K e y a n y T y p e z b w N T n L X > < a : K e y V a l u e O f D i a g r a m O b j e c t K e y a n y T y p e z b w N T n L X > < a : K e y > < K e y > C o l u m n s \ D E G R E E _ D E S C < / K e y > < / a : K e y > < a : V a l u e   i : t y p e = " T a b l e W i d g e t B a s e V i e w S t a t e " / > < / a : K e y V a l u e O f D i a g r a m O b j e c t K e y a n y T y p e z b w N T n L X > < a : K e y V a l u e O f D i a g r a m O b j e c t K e y a n y T y p e z b w N T n L X > < a : K e y > < K e y > C o l u m n s \ C U R R E N T < / 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2.xml>��< ? x m l   v e r s i o n = " 1 . 0 "   e n c o d i n g = " U T F - 1 6 " ? > < G e m i n i   x m l n s = " h t t p : / / g e m i n i / p i v o t c u s t o m i z a t i o n / C l i e n t W i n d o w X M L " > < C u s t o m C o n t e n t > < ! [ C D A T A [ a g 2 _ s s f c _ 8 3 6 8 4 3 4 d - 1 0 8 7 - 4 3 4 9 - b a 6 d - f 4 9 8 1 4 3 d 0 7 b c ] ] > < / C u s t o m C o n t e n t > < / G e m i n i > 
</file>

<file path=customXml/item20.xml>��< ? x m l   v e r s i o n = " 1 . 0 "   e n c o d i n g = " U T F - 1 6 " ? > < G e m i n i   x m l n s = " h t t p : / / g e m i n i / p i v o t c u s t o m i z a t i o n / S h o w I m p l i c i t M e a s u r e s " > < C u s t o m C o n t e n t > < ! [ C D A T A [ F a l s e ] ] > < / C u s t o m C o n t e n t > < / G e m i n i > 
</file>

<file path=customXml/item21.xml>��< ? x m l   v e r s i o n = " 1 . 0 "   e n c o d i n g = " U T F - 1 6 " ? > < G e m i n i   x m l n s = " h t t p : / / g e m i n i / p i v o t c u s t o m i z a t i o n / 1 c 4 9 d 0 8 a - e a e 4 - 4 2 d 7 - b 3 3 8 - c 9 a 6 8 c 7 b 6 5 4 6 " > < C u s t o m C o n t e n t > < ! [ C D A T A [ < ? x m l   v e r s i o n = " 1 . 0 "   e n c o d i n g = " u t f - 1 6 " ? > < S e t t i n g s > < C a l c u l a t e d F i e l d s > < i t e m > < M e a s u r e N a m e > s u m T O T _ N < / M e a s u r e N a m e > < D i s p l a y N a m e > s u m T O T _ N < / D i s p l a y N a m e > < V i s i b l e > F a l s e < / V i s i b l e > < / i t e m > < i t e m > < M e a s u r e N a m e > s u m R e g i o n 1 < / M e a s u r e N a m e > < D i s p l a y N a m e > s u m R e g i o n 1 < / D i s p l a y N a m e > < V i s i b l e > F a l s e < / V i s i b l e > < / i t e m > < i t e m > < M e a s u r e N a m e > s u m R e g i o n 2 < / M e a s u r e N a m e > < D i s p l a y N a m e > s u m R e g i o n 2 < / D i s p l a y N a m e > < V i s i b l e > F a l s e < / V i s i b l e > < / i t e m > < i t e m > < M e a s u r e N a m e > p _ r e g i o n 1 < / M e a s u r e N a m e > < D i s p l a y N a m e > p _ r e g i o n 1 < / D i s p l a y N a m e > < V i s i b l e > F a l s e < / V i s i b l e > < / i t e m > < i t e m > < M e a s u r e N a m e > s u m P e t e r 1 < / M e a s u r e N a m e > < D i s p l a y N a m e > s u m P e t e r 1 < / D i s p l a y N a m e > < V i s i b l e > F a l s e < / V i s i b l e > < / i t e m > < i t e m > < M e a s u r e N a m e > p _ p e t e r 1 < / M e a s u r e N a m e > < D i s p l a y N a m e > p _ p e t e r 1 < / D i s p l a y N a m e > < V i s i b l e > F a l s e < / V i s i b l e > < / i t e m > < i t e m > < M e a s u r e N a m e > s u m H a l i b 1 < / M e a s u r e N a m e > < D i s p l a y N a m e > s u m H a l i b 1 < / D i s p l a y N a m e > < V i s i b l e > F a l s e < / V i s i b l e > < / i t e m > < i t e m > < M e a s u r e N a m e > s u m L i n d 1 < / M e a s u r e N a m e > < D i s p l a y N a m e > s u m L i n d 1 < / D i s p l a y N a m e > < V i s i b l e > F a l s e < / V i s i b l e > < / i t e m > < i t e m > < M e a s u r e N a m e > s u m C o b 1 < / M e a s u r e N a m e > < D i s p l a y N a m e > s u m C o b 1 < / D i s p l a y N a m e > < V i s i b l e > F a l s e < / V i s i b l e > < / i t e m > < i t e m > < M e a s u r e N a m e > p _ H a l i b 1 < / M e a s u r e N a m e > < D i s p l a y N a m e > p _ H a l i b 1 < / D i s p l a y N a m e > < V i s i b l e > F a l s e < / V i s i b l e > < / i t e m > < i t e m > < M e a s u r e N a m e > p _ L i n d 1 < / M e a s u r e N a m e > < D i s p l a y N a m e > p _ L i n d 1 < / D i s p l a y N a m e > < V i s i b l e > F a l s e < / V i s i b l e > < / i t e m > < i t e m > < M e a s u r e N a m e > p _ C o b 1 < / M e a s u r e N a m e > < D i s p l a y N a m e > p _ C o b 1 < / D i s p l a y N a m e > < V i s i b l e > F a l s e < / V i s i b l e > < / i t e m > < i t e m > < M e a s u r e N a m e > p _ r e g i o n 2 < / M e a s u r e N a m e > < D i s p l a y N a m e > p _ r e g i o n 2 < / D i s p l a y N a m e > < V i s i b l e > F a l s e < / V i s i b l e > < / i t e m > < i t e m > < M e a s u r e N a m e > s u m G T A 1 < / M e a s u r e N a m e > < D i s p l a y N a m e > s u m G T A 1 < / D i s p l a y N a m e > < V i s i b l e > F a l s e < / V i s i b l e > < / i t e m > < i t e m > < M e a s u r e N a m e > p _ G T A 1 < / M e a s u r e N a m e > < D i s p l a y N a m e > p _ G T A 1 < / D i s p l a y N a m e > < V i s i b l e > F a l s e < / V i s i b l e > < / i t e m > < / C a l c u l a t e d F i e l d s > < S A H o s t H a s h > 0 < / S A H o s t H a s h > < G e m i n i F i e l d L i s t V i s i b l e > T r u e < / G e m i n i F i e l d L i s t V i s i b l e > < / S e t t i n g s > ] ] > < / C u s t o m C o n t e n t > < / G e m i n i > 
</file>

<file path=customXml/item22.xml>��< ? x m l   v e r s i o n = " 1 . 0 "   e n c o d i n g = " U T F - 1 6 " ? > < G e m i n i   x m l n s = " h t t p : / / g e m i n i / p i v o t c u s t o m i z a t i o n / S a n d b o x N o n E m p t y " > < C u s t o m C o n t e n t > < ! [ C D A T A [ 1 ] ] > < / C u s t o m C o n t e n t > < / G e m i n i > 
</file>

<file path=customXml/item23.xml>��< ? x m l   v e r s i o n = " 1 . 0 "   e n c o d i n g = " U T F - 1 6 " ? > < G e m i n i   x m l n s = " h t t p : / / g e m i n i / p i v o t c u s t o m i z a t i o n / I s S a n d b o x E m b e d d e d " > < C u s t o m C o n t e n t > < ! [ C D A T A [ y e s ] ] > < / C u s t o m C o n t e n t > < / G e m i n i > 
</file>

<file path=customXml/item24.xml>��< ? x m l   v e r s i o n = " 1 . 0 "   e n c o d i n g = " U T F - 1 6 " ? > < G e m i n i   x m l n s = " h t t p : / / g e m i n i / p i v o t c u s t o m i z a t i o n / P o w e r P i v o t V e r s i o n " > < C u s t o m C o n t e n t > < ! [ C D A T A [ 1 1 . 0 . 9 1 6 5 . 1 1 8 6 ] ] > < / C u s t o m C o n t e n t > < / G e m i n i > 
</file>

<file path=customXml/item25.xml>��< ? x m l   v e r s i o n = " 1 . 0 "   e n c o d i n g = " U T F - 1 6 " ? > < G e m i n i   x m l n s = " h t t p : / / g e m i n i / p i v o t c u s t o m i z a t i o n / R e l a t i o n s h i p A u t o D e t e c t i o n E n a b l e d " > < C u s t o m C o n t e n t > < ! [ C D A T A [ T r u e ] ] > < / C u s t o m C o n t e n t > < / G e m i n i > 
</file>

<file path=customXml/item26.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 2 0 1 9 - 0 3 - 2 0 T 1 2 : 2 6 : 4 6 . 1 6 8 4 7 3 7 - 0 4 : 0 0 < / L a s t P r o c e s s e d T i m e > < / D a t a M o d e l i n g S a n d b o x . S e r i a l i z e d S a n d b o x E r r o r C a c h e > ] ] > < / C u s t o m C o n t e n t > < / G e m i n i > 
</file>

<file path=customXml/item3.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4.xml>��< ? x m l   v e r s i o n = " 1 . 0 "   e n c o d i n g = " U T F - 1 6 " ? > < G e m i n i   x m l n s = " h t t p : / / g e m i n i / p i v o t c u s t o m i z a t i o n / T a b l e O r d e r " > < C u s t o m C o n t e n t > < ! [ C D A T A [ a g 2 _ s s f c _ 8 3 6 8 4 3 4 d - 1 0 8 7 - 4 3 4 9 - b a 6 d - f 4 9 8 1 4 3 d 0 7 b c ] ] > < / C u s t o m C o n t e n t > < / G e m i n i > 
</file>

<file path=customXml/item5.xml>��< ? x m l   v e r s i o n = " 1 . 0 "   e n c o d i n g = " U T F - 1 6 " ? > < G e m i n i   x m l n s = " h t t p : / / g e m i n i / p i v o t c u s t o m i z a t i o n / 6 f 9 d 3 6 d 5 - d a 9 e - 4 9 3 c - b 9 0 f - c 1 3 0 a a e a d e 4 3 " > < C u s t o m C o n t e n t > < ! [ C D A T A [ < ? x m l   v e r s i o n = " 1 . 0 "   e n c o d i n g = " u t f - 1 6 " ? > < S e t t i n g s > < C a l c u l a t e d F i e l d s > < i t e m > < M e a s u r e N a m e > s u m T O T _ N < / M e a s u r e N a m e > < D i s p l a y N a m e > s u m T O T _ N < / D i s p l a y N a m e > < V i s i b l e > F a l s e < / V i s i b l e > < / i t e m > < i t e m > < M e a s u r e N a m e > s u m R e g i o n 1 < / M e a s u r e N a m e > < D i s p l a y N a m e > s u m R e g i o n 1 < / D i s p l a y N a m e > < V i s i b l e > F a l s e < / V i s i b l e > < / i t e m > < i t e m > < M e a s u r e N a m e > s u m R e g i o n 2 < / M e a s u r e N a m e > < D i s p l a y N a m e > s u m R e g i o n 2 < / D i s p l a y N a m e > < V i s i b l e > F a l s e < / V i s i b l e > < / i t e m > < i t e m > < M e a s u r e N a m e > p _ r e g i o n 1 < / M e a s u r e N a m e > < D i s p l a y N a m e > p _ r e g i o n 1 < / D i s p l a y N a m e > < V i s i b l e > F a l s e < / V i s i b l e > < / i t e m > < i t e m > < M e a s u r e N a m e > s u m P e t e r 1 < / M e a s u r e N a m e > < D i s p l a y N a m e > s u m P e t e r 1 < / D i s p l a y N a m e > < V i s i b l e > F a l s e < / V i s i b l e > < / i t e m > < i t e m > < M e a s u r e N a m e > p _ p e t e r 1 < / M e a s u r e N a m e > < D i s p l a y N a m e > p _ p e t e r 1 < / D i s p l a y N a m e > < V i s i b l e > F a l s e < / V i s i b l e > < / i t e m > < i t e m > < M e a s u r e N a m e > s u m H a l i b 1 < / M e a s u r e N a m e > < D i s p l a y N a m e > s u m H a l i b 1 < / D i s p l a y N a m e > < V i s i b l e > F a l s e < / V i s i b l e > < / i t e m > < i t e m > < M e a s u r e N a m e > s u m L i n d 1 < / M e a s u r e N a m e > < D i s p l a y N a m e > s u m L i n d 1 < / D i s p l a y N a m e > < V i s i b l e > F a l s e < / V i s i b l e > < / i t e m > < i t e m > < M e a s u r e N a m e > s u m C o b 1 < / M e a s u r e N a m e > < D i s p l a y N a m e > s u m C o b 1 < / D i s p l a y N a m e > < V i s i b l e > F a l s e < / V i s i b l e > < / i t e m > < i t e m > < M e a s u r e N a m e > p _ H a l i b 1 < / M e a s u r e N a m e > < D i s p l a y N a m e > p _ H a l i b 1 < / D i s p l a y N a m e > < V i s i b l e > F a l s e < / V i s i b l e > < / i t e m > < i t e m > < M e a s u r e N a m e > p _ L i n d 1 < / M e a s u r e N a m e > < D i s p l a y N a m e > p _ L i n d 1 < / D i s p l a y N a m e > < V i s i b l e > F a l s e < / V i s i b l e > < / i t e m > < i t e m > < M e a s u r e N a m e > p _ C o b 1 < / M e a s u r e N a m e > < D i s p l a y N a m e > p _ C o b 1 < / D i s p l a y N a m e > < V i s i b l e > F a l s e < / V i s i b l e > < / i t e m > < i t e m > < M e a s u r e N a m e > p _ r e g i o n 2 < / M e a s u r e N a m e > < D i s p l a y N a m e > p _ r e g i o n 2 < / D i s p l a y N a m e > < V i s i b l e > F a l s e < / V i s i b l e > < / i t e m > < / C a l c u l a t e d F i e l d s > < S A H o s t H a s h > 0 < / S A H o s t H a s h > < G e m i n i F i e l d L i s t V i s i b l e > T r u e < / G e m i n i F i e l d L i s t V i s i b l e > < / S e t t i n g s > ] ] > < / C u s t o m C o n t e n t > < / G e m i n i > 
</file>

<file path=customXml/item6.xml>��< ? x m l   v e r s i o n = " 1 . 0 "   e n c o d i n g = " U T F - 1 6 " ? > < G e m i n i   x m l n s = " h t t p : / / g e m i n i / p i v o t c u s t o m i z a t i o n / 1 6 7 b f d f 5 - 1 3 2 b - 4 7 4 1 - a 2 3 d - c 1 d 8 1 b f 5 3 f 8 8 " > < C u s t o m C o n t e n t > < ! [ C D A T A [ < ? x m l   v e r s i o n = " 1 . 0 "   e n c o d i n g = " u t f - 1 6 " ? > < S e t t i n g s > < C a l c u l a t e d F i e l d s > < i t e m > < M e a s u r e N a m e > s u m T O T _ N < / M e a s u r e N a m e > < D i s p l a y N a m e > s u m T O T _ N < / D i s p l a y N a m e > < V i s i b l e > F a l s e < / V i s i b l e > < / i t e m > < i t e m > < M e a s u r e N a m e > s u m R e g i o n 1 < / M e a s u r e N a m e > < D i s p l a y N a m e > s u m R e g i o n 1 < / D i s p l a y N a m e > < V i s i b l e > F a l s e < / V i s i b l e > < / i t e m > < i t e m > < M e a s u r e N a m e > s u m R e g i o n 2 < / M e a s u r e N a m e > < D i s p l a y N a m e > s u m R e g i o n 2 < / D i s p l a y N a m e > < V i s i b l e > F a l s e < / V i s i b l e > < / i t e m > < i t e m > < M e a s u r e N a m e > p _ r e g i o n 1 < / M e a s u r e N a m e > < D i s p l a y N a m e > p _ r e g i o n 1 < / D i s p l a y N a m e > < V i s i b l e > F a l s e < / V i s i b l e > < / i t e m > < i t e m > < M e a s u r e N a m e > s u m P e t e r 1 < / M e a s u r e N a m e > < D i s p l a y N a m e > s u m P e t e r 1 < / D i s p l a y N a m e > < V i s i b l e > F a l s e < / V i s i b l e > < / i t e m > < i t e m > < M e a s u r e N a m e > p _ p e t e r 1 < / M e a s u r e N a m e > < D i s p l a y N a m e > p _ p e t e r 1 < / D i s p l a y N a m e > < V i s i b l e > F a l s e < / V i s i b l e > < / i t e m > < i t e m > < M e a s u r e N a m e > s u m H a l i b 1 < / M e a s u r e N a m e > < D i s p l a y N a m e > s u m H a l i b 1 < / D i s p l a y N a m e > < V i s i b l e > F a l s e < / V i s i b l e > < / i t e m > < i t e m > < M e a s u r e N a m e > s u m L i n d 1 < / M e a s u r e N a m e > < D i s p l a y N a m e > s u m L i n d 1 < / D i s p l a y N a m e > < V i s i b l e > F a l s e < / V i s i b l e > < / i t e m > < i t e m > < M e a s u r e N a m e > s u m C o b 1 < / M e a s u r e N a m e > < D i s p l a y N a m e > s u m C o b 1 < / D i s p l a y N a m e > < V i s i b l e > F a l s e < / V i s i b l e > < / i t e m > < i t e m > < M e a s u r e N a m e > p _ H a l i b 1 < / M e a s u r e N a m e > < D i s p l a y N a m e > p _ H a l i b 1 < / D i s p l a y N a m e > < V i s i b l e > F a l s e < / V i s i b l e > < / i t e m > < i t e m > < M e a s u r e N a m e > p _ L i n d 1 < / M e a s u r e N a m e > < D i s p l a y N a m e > p _ L i n d 1 < / D i s p l a y N a m e > < V i s i b l e > F a l s e < / V i s i b l e > < / i t e m > < i t e m > < M e a s u r e N a m e > p _ C o b 1 < / M e a s u r e N a m e > < D i s p l a y N a m e > p _ C o b 1 < / D i s p l a y N a m e > < V i s i b l e > F a l s e < / V i s i b l e > < / i t e m > < i t e m > < M e a s u r e N a m e > p _ r e g i o n 2 < / M e a s u r e N a m e > < D i s p l a y N a m e > p _ r e g i o n 2 < / D i s p l a y N a m e > < V i s i b l e > F a l s e < / V i s i b l e > < / i t e m > < i t e m > < M e a s u r e N a m e > s u m G T A 1 < / M e a s u r e N a m e > < D i s p l a y N a m e > s u m G T A 1 < / D i s p l a y N a m e > < V i s i b l e > F a l s e < / V i s i b l e > < / i t e m > < i t e m > < M e a s u r e N a m e > p _ G T A 1 < / M e a s u r e N a m e > < D i s p l a y N a m e > p _ G T A 1 < / D i s p l a y N a m e > < V i s i b l e > F a l s e < / V i s i b l e > < / i t e m > < / C a l c u l a t e d F i e l d s > < S A H o s t H a s h > 0 < / S A H o s t H a s h > < G e m i n i F i e l d L i s t V i s i b l e > T r u e < / G e m i n i F i e l d L i s t V i s i b l e > < / S e t t i n g s > ] ] > < / C u s t o m C o n t e n t > < / G e m i n i > 
</file>

<file path=customXml/item7.xml>��< ? x m l   v e r s i o n = " 1 . 0 "   e n c o d i n g = " U T F - 1 6 " ? > < G e m i n i   x m l n s = " h t t p : / / g e m i n i / p i v o t c u s t o m i z a t i o n / S h o w H i d d e n " > < C u s t o m C o n t e n t > < ! [ C D A T A [ T r u e ] ] > < / C u s t o m C o n t e n t > < / G e m i n i > 
</file>

<file path=customXml/item8.xml>��< ? x m l   v e r s i o n = " 1 . 0 "   e n c o d i n g = " U T F - 1 6 " ? > < G e m i n i   x m l n s = " h t t p : / / g e m i n i / p i v o t c u s t o m i z a t i o n / 8 7 1 d 5 e 0 2 - 6 a 3 9 - 4 5 e a - b f e b - 2 4 c b 7 d c 9 c 1 1 9 " > < C u s t o m C o n t e n t > < ! [ C D A T A [ < ? x m l   v e r s i o n = " 1 . 0 "   e n c o d i n g = " u t f - 1 6 " ? > < S e t t i n g s > < C a l c u l a t e d F i e l d s > < i t e m > < M e a s u r e N a m e > s u m T O T _ N < / M e a s u r e N a m e > < D i s p l a y N a m e > s u m T O T _ N < / D i s p l a y N a m e > < V i s i b l e > F a l s e < / V i s i b l e > < / i t e m > < i t e m > < M e a s u r e N a m e > s u m R e g i o n 1 < / M e a s u r e N a m e > < D i s p l a y N a m e > s u m R e g i o n 1 < / D i s p l a y N a m e > < V i s i b l e > F a l s e < / V i s i b l e > < / i t e m > < i t e m > < M e a s u r e N a m e > s u m R e g i o n 2 < / M e a s u r e N a m e > < D i s p l a y N a m e > s u m R e g i o n 2 < / D i s p l a y N a m e > < V i s i b l e > F a l s e < / V i s i b l e > < / i t e m > < i t e m > < M e a s u r e N a m e > p _ r e g i o n 1 < / M e a s u r e N a m e > < D i s p l a y N a m e > p _ r e g i o n 1 < / D i s p l a y N a m e > < V i s i b l e > F a l s e < / V i s i b l e > < / i t e m > < i t e m > < M e a s u r e N a m e > s u m P e t e r 1 < / M e a s u r e N a m e > < D i s p l a y N a m e > s u m P e t e r 1 < / D i s p l a y N a m e > < V i s i b l e > F a l s e < / V i s i b l e > < / i t e m > < i t e m > < M e a s u r e N a m e > p _ p e t e r 1 < / M e a s u r e N a m e > < D i s p l a y N a m e > p _ p e t e r 1 < / D i s p l a y N a m e > < V i s i b l e > F a l s e < / V i s i b l e > < / i t e m > < i t e m > < M e a s u r e N a m e > s u m H a l i b 1 < / M e a s u r e N a m e > < D i s p l a y N a m e > s u m H a l i b 1 < / D i s p l a y N a m e > < V i s i b l e > F a l s e < / V i s i b l e > < / i t e m > < i t e m > < M e a s u r e N a m e > s u m L i n d 1 < / M e a s u r e N a m e > < D i s p l a y N a m e > s u m L i n d 1 < / D i s p l a y N a m e > < V i s i b l e > F a l s e < / V i s i b l e > < / i t e m > < i t e m > < M e a s u r e N a m e > s u m C o b 1 < / M e a s u r e N a m e > < D i s p l a y N a m e > s u m C o b 1 < / D i s p l a y N a m e > < V i s i b l e > F a l s e < / V i s i b l e > < / i t e m > < i t e m > < M e a s u r e N a m e > p _ H a l i b 1 < / M e a s u r e N a m e > < D i s p l a y N a m e > p _ H a l i b 1 < / D i s p l a y N a m e > < V i s i b l e > F a l s e < / V i s i b l e > < / i t e m > < i t e m > < M e a s u r e N a m e > p _ L i n d 1 < / M e a s u r e N a m e > < D i s p l a y N a m e > p _ L i n d 1 < / D i s p l a y N a m e > < V i s i b l e > F a l s e < / V i s i b l e > < / i t e m > < i t e m > < M e a s u r e N a m e > p _ C o b 1 < / M e a s u r e N a m e > < D i s p l a y N a m e > p _ C o b 1 < / D i s p l a y N a m e > < V i s i b l e > F a l s e < / V i s i b l e > < / i t e m > < i t e m > < M e a s u r e N a m e > p _ r e g i o n 2 < / M e a s u r e N a m e > < D i s p l a y N a m e > p _ r e g i o n 2 < / D i s p l a y N a m e > < V i s i b l e > F a l s e < / V i s i b l e > < / i t e m > < i t e m > < M e a s u r e N a m e > s u m G T A 1 < / M e a s u r e N a m e > < D i s p l a y N a m e > s u m G T A 1 < / D i s p l a y N a m e > < V i s i b l e > F a l s e < / V i s i b l e > < / i t e m > < i t e m > < M e a s u r e N a m e > p _ G T A 1 < / M e a s u r e N a m e > < D i s p l a y N a m e > p _ G T A 1 < / D i s p l a y N a m e > < V i s i b l e > F a l s e < / V i s i b l e > < / i t e m > < / C a l c u l a t e d F i e l d s > < S A H o s t H a s h > 0 < / S A H o s t H a s h > < G e m i n i F i e l d L i s t V i s i b l e > T r u e < / G e m i n i F i e l d L i s t V i s i b l e > < / S e t t i n g s > ] ] > < / C u s t o m C o n t e n t > < / G e m i n i > 
</file>

<file path=customXml/item9.xml>��< ? x m l   v e r s i o n = " 1 . 0 "   e n c o d i n g = " U T F - 1 6 " ? > < G e m i n i   x m l n s = " h t t p : / / g e m i n i / p i v o t c u s t o m i z a t i o n / T a b l e C o u n t I n S a n d b o x " > < C u s t o m C o n t e n t > < ! [ C D A T A [ 1 ] ] > < / C u s t o m C o n t e n t > < / G e m i n i > 
</file>

<file path=customXml/itemProps1.xml><?xml version="1.0" encoding="utf-8"?>
<ds:datastoreItem xmlns:ds="http://schemas.openxmlformats.org/officeDocument/2006/customXml" ds:itemID="{EE271A41-211B-419A-A370-17B08EACE8DF}">
  <ds:schemaRefs/>
</ds:datastoreItem>
</file>

<file path=customXml/itemProps10.xml><?xml version="1.0" encoding="utf-8"?>
<ds:datastoreItem xmlns:ds="http://schemas.openxmlformats.org/officeDocument/2006/customXml" ds:itemID="{F8F3B952-B48D-4093-A992-002886572793}">
  <ds:schemaRefs/>
</ds:datastoreItem>
</file>

<file path=customXml/itemProps11.xml><?xml version="1.0" encoding="utf-8"?>
<ds:datastoreItem xmlns:ds="http://schemas.openxmlformats.org/officeDocument/2006/customXml" ds:itemID="{8B3574E6-9279-4F33-A63B-A1E387FE8A3C}">
  <ds:schemaRefs/>
</ds:datastoreItem>
</file>

<file path=customXml/itemProps12.xml><?xml version="1.0" encoding="utf-8"?>
<ds:datastoreItem xmlns:ds="http://schemas.openxmlformats.org/officeDocument/2006/customXml" ds:itemID="{45E5EA64-6F30-45C6-B582-07A353F35F31}">
  <ds:schemaRefs/>
</ds:datastoreItem>
</file>

<file path=customXml/itemProps13.xml><?xml version="1.0" encoding="utf-8"?>
<ds:datastoreItem xmlns:ds="http://schemas.openxmlformats.org/officeDocument/2006/customXml" ds:itemID="{46A117CB-A328-4CF6-82AF-6659D9FDD24A}">
  <ds:schemaRefs/>
</ds:datastoreItem>
</file>

<file path=customXml/itemProps14.xml><?xml version="1.0" encoding="utf-8"?>
<ds:datastoreItem xmlns:ds="http://schemas.openxmlformats.org/officeDocument/2006/customXml" ds:itemID="{8AAE2618-1592-4A1E-B03C-5F1501D3ADC4}">
  <ds:schemaRefs/>
</ds:datastoreItem>
</file>

<file path=customXml/itemProps15.xml><?xml version="1.0" encoding="utf-8"?>
<ds:datastoreItem xmlns:ds="http://schemas.openxmlformats.org/officeDocument/2006/customXml" ds:itemID="{068B734A-BEF8-4A34-A097-CB080D0E8F0A}">
  <ds:schemaRefs/>
</ds:datastoreItem>
</file>

<file path=customXml/itemProps16.xml><?xml version="1.0" encoding="utf-8"?>
<ds:datastoreItem xmlns:ds="http://schemas.openxmlformats.org/officeDocument/2006/customXml" ds:itemID="{837CB219-D4CF-4BB7-AE39-84552931E5EB}">
  <ds:schemaRefs/>
</ds:datastoreItem>
</file>

<file path=customXml/itemProps17.xml><?xml version="1.0" encoding="utf-8"?>
<ds:datastoreItem xmlns:ds="http://schemas.openxmlformats.org/officeDocument/2006/customXml" ds:itemID="{4E135193-C9C5-44EB-B672-8C08F9560FB3}">
  <ds:schemaRefs/>
</ds:datastoreItem>
</file>

<file path=customXml/itemProps18.xml><?xml version="1.0" encoding="utf-8"?>
<ds:datastoreItem xmlns:ds="http://schemas.openxmlformats.org/officeDocument/2006/customXml" ds:itemID="{45FBAE29-018C-45C9-BED9-E862D2F72BB4}">
  <ds:schemaRefs/>
</ds:datastoreItem>
</file>

<file path=customXml/itemProps19.xml><?xml version="1.0" encoding="utf-8"?>
<ds:datastoreItem xmlns:ds="http://schemas.openxmlformats.org/officeDocument/2006/customXml" ds:itemID="{2E2365A9-6720-46C4-863A-4B5DD7BE294B}">
  <ds:schemaRefs/>
</ds:datastoreItem>
</file>

<file path=customXml/itemProps2.xml><?xml version="1.0" encoding="utf-8"?>
<ds:datastoreItem xmlns:ds="http://schemas.openxmlformats.org/officeDocument/2006/customXml" ds:itemID="{4EFE09F8-1B8F-452E-8644-E26B010FF411}">
  <ds:schemaRefs/>
</ds:datastoreItem>
</file>

<file path=customXml/itemProps20.xml><?xml version="1.0" encoding="utf-8"?>
<ds:datastoreItem xmlns:ds="http://schemas.openxmlformats.org/officeDocument/2006/customXml" ds:itemID="{AF650AB9-5C1E-4005-9B51-2C45A9C855CC}">
  <ds:schemaRefs/>
</ds:datastoreItem>
</file>

<file path=customXml/itemProps21.xml><?xml version="1.0" encoding="utf-8"?>
<ds:datastoreItem xmlns:ds="http://schemas.openxmlformats.org/officeDocument/2006/customXml" ds:itemID="{DA200E28-A0EB-4E48-8BB2-C843780B3656}">
  <ds:schemaRefs/>
</ds:datastoreItem>
</file>

<file path=customXml/itemProps22.xml><?xml version="1.0" encoding="utf-8"?>
<ds:datastoreItem xmlns:ds="http://schemas.openxmlformats.org/officeDocument/2006/customXml" ds:itemID="{C31D423F-98DA-41D1-833B-4F9E195AA0DE}">
  <ds:schemaRefs/>
</ds:datastoreItem>
</file>

<file path=customXml/itemProps23.xml><?xml version="1.0" encoding="utf-8"?>
<ds:datastoreItem xmlns:ds="http://schemas.openxmlformats.org/officeDocument/2006/customXml" ds:itemID="{75908E19-FC2C-4E89-9AEC-E74323FE020F}">
  <ds:schemaRefs/>
</ds:datastoreItem>
</file>

<file path=customXml/itemProps24.xml><?xml version="1.0" encoding="utf-8"?>
<ds:datastoreItem xmlns:ds="http://schemas.openxmlformats.org/officeDocument/2006/customXml" ds:itemID="{D375F889-3DFE-451F-A104-1F6F9E5FA46E}">
  <ds:schemaRefs/>
</ds:datastoreItem>
</file>

<file path=customXml/itemProps25.xml><?xml version="1.0" encoding="utf-8"?>
<ds:datastoreItem xmlns:ds="http://schemas.openxmlformats.org/officeDocument/2006/customXml" ds:itemID="{3FB30671-F7FE-40F1-A0C5-827B8F87C615}">
  <ds:schemaRefs/>
</ds:datastoreItem>
</file>

<file path=customXml/itemProps26.xml><?xml version="1.0" encoding="utf-8"?>
<ds:datastoreItem xmlns:ds="http://schemas.openxmlformats.org/officeDocument/2006/customXml" ds:itemID="{C1CB9831-B963-491B-AE37-B24F8460D866}">
  <ds:schemaRefs/>
</ds:datastoreItem>
</file>

<file path=customXml/itemProps3.xml><?xml version="1.0" encoding="utf-8"?>
<ds:datastoreItem xmlns:ds="http://schemas.openxmlformats.org/officeDocument/2006/customXml" ds:itemID="{5B8EB699-93C8-4746-BC8C-927D6D96B65F}">
  <ds:schemaRefs/>
</ds:datastoreItem>
</file>

<file path=customXml/itemProps4.xml><?xml version="1.0" encoding="utf-8"?>
<ds:datastoreItem xmlns:ds="http://schemas.openxmlformats.org/officeDocument/2006/customXml" ds:itemID="{E69F9BC3-A573-4226-AE8D-BD01A5ED28B8}">
  <ds:schemaRefs/>
</ds:datastoreItem>
</file>

<file path=customXml/itemProps5.xml><?xml version="1.0" encoding="utf-8"?>
<ds:datastoreItem xmlns:ds="http://schemas.openxmlformats.org/officeDocument/2006/customXml" ds:itemID="{5D770553-D50C-45B0-B344-554DC27E57B0}">
  <ds:schemaRefs/>
</ds:datastoreItem>
</file>

<file path=customXml/itemProps6.xml><?xml version="1.0" encoding="utf-8"?>
<ds:datastoreItem xmlns:ds="http://schemas.openxmlformats.org/officeDocument/2006/customXml" ds:itemID="{E88D12F0-0DCB-4FE1-835D-6E28C37848CF}">
  <ds:schemaRefs/>
</ds:datastoreItem>
</file>

<file path=customXml/itemProps7.xml><?xml version="1.0" encoding="utf-8"?>
<ds:datastoreItem xmlns:ds="http://schemas.openxmlformats.org/officeDocument/2006/customXml" ds:itemID="{1E08AD74-CF20-4B7A-9632-44B10F93D32A}">
  <ds:schemaRefs/>
</ds:datastoreItem>
</file>

<file path=customXml/itemProps8.xml><?xml version="1.0" encoding="utf-8"?>
<ds:datastoreItem xmlns:ds="http://schemas.openxmlformats.org/officeDocument/2006/customXml" ds:itemID="{6C140EF3-292E-4847-901B-60D349431007}">
  <ds:schemaRefs/>
</ds:datastoreItem>
</file>

<file path=customXml/itemProps9.xml><?xml version="1.0" encoding="utf-8"?>
<ds:datastoreItem xmlns:ds="http://schemas.openxmlformats.org/officeDocument/2006/customXml" ds:itemID="{C2427972-C7A0-480C-83A1-9A31FBBD9C7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Table of Contents</vt:lpstr>
      <vt:lpstr>NOTES</vt:lpstr>
      <vt:lpstr>Sheet1</vt:lpstr>
      <vt:lpstr>Area Definition</vt:lpstr>
      <vt:lpstr>Overall Summary</vt:lpstr>
      <vt:lpstr>Summary Chart</vt:lpstr>
      <vt:lpstr>Graphs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Monique Gatt</dc:creator>
  <cp:lastModifiedBy>Monique Gatt</cp:lastModifiedBy>
  <dcterms:created xsi:type="dcterms:W3CDTF">2017-09-18T14:43:19Z</dcterms:created>
  <dcterms:modified xsi:type="dcterms:W3CDTF">2019-03-20T16:26:48Z</dcterms:modified>
</cp:coreProperties>
</file>