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60" activeTab="0"/>
  </bookViews>
  <sheets>
    <sheet name="Expense Statement" sheetId="1" r:id="rId1"/>
  </sheets>
  <definedNames>
    <definedName name="_xlnm.Print_Area" localSheetId="0">'Expense Statement'!$A$1:$P$36</definedName>
  </definedNames>
  <calcPr fullCalcOnLoad="1"/>
</workbook>
</file>

<file path=xl/comments1.xml><?xml version="1.0" encoding="utf-8"?>
<comments xmlns="http://schemas.openxmlformats.org/spreadsheetml/2006/main">
  <authors>
    <author>ITS</author>
  </authors>
  <commentList>
    <comment ref="C7" authorId="0">
      <text>
        <r>
          <rPr>
            <b/>
            <sz val="12"/>
            <rFont val="Tahoma"/>
            <family val="2"/>
          </rPr>
          <t>Common Accounts:</t>
        </r>
        <r>
          <rPr>
            <sz val="12"/>
            <rFont val="Tahoma"/>
            <family val="2"/>
          </rPr>
          <t xml:space="preserve">
53011 - Instructional Supplies
53051 - Supplies Office
53055 - Supplies Other
53101 - Travel &amp; Accomodations
53102 - Intercampus Travel
53103 - Hospitality
53105 - PD travel
53108 - Business Meetings
53201 - PD
53706 - Memberships &amp; Dues
53711 - Professional Fees
</t>
        </r>
        <r>
          <rPr>
            <sz val="8"/>
            <rFont val="Tahoma"/>
            <family val="2"/>
          </rPr>
          <t xml:space="preserve">
</t>
        </r>
      </text>
    </comment>
    <comment ref="G7" authorId="0">
      <text>
        <r>
          <rPr>
            <b/>
            <u val="single"/>
            <sz val="10"/>
            <rFont val="Tahoma"/>
            <family val="2"/>
          </rPr>
          <t>Inter-campus Mileage (one way)</t>
        </r>
        <r>
          <rPr>
            <sz val="10"/>
            <rFont val="Tahoma"/>
            <family val="2"/>
          </rPr>
          <t xml:space="preserve">
                       </t>
        </r>
        <r>
          <rPr>
            <b/>
            <sz val="10"/>
            <rFont val="Tahoma"/>
            <family val="2"/>
          </rPr>
          <t xml:space="preserve">Brealey         Cobourg         McRae         Frost        Haliburton </t>
        </r>
        <r>
          <rPr>
            <sz val="10"/>
            <rFont val="Tahoma"/>
            <family val="2"/>
          </rPr>
          <t xml:space="preserve">
Brealey               XX                  53                              8                           44                           128 
Cobourg             53                 XX                             60                         87                            181 
McRae                 8                   60                             XX                         42                           120 
Frost                    44                 87                            42                         XX                           100 
Haliburton          128                181                              120                       100                           XX 
  </t>
        </r>
        <r>
          <rPr>
            <sz val="8"/>
            <rFont val="Tahoma"/>
            <family val="2"/>
          </rPr>
          <t xml:space="preserve">
</t>
        </r>
      </text>
    </comment>
  </commentList>
</comments>
</file>

<file path=xl/sharedStrings.xml><?xml version="1.0" encoding="utf-8"?>
<sst xmlns="http://schemas.openxmlformats.org/spreadsheetml/2006/main" count="35" uniqueCount="34">
  <si>
    <t>Acct #</t>
  </si>
  <si>
    <t>Dept #</t>
  </si>
  <si>
    <t>KM @ $0.40</t>
  </si>
  <si>
    <t xml:space="preserve">Other </t>
  </si>
  <si>
    <t>TOTAL EXPENSE</t>
  </si>
  <si>
    <t>Account</t>
  </si>
  <si>
    <t>Amount</t>
  </si>
  <si>
    <t>Total</t>
  </si>
  <si>
    <t xml:space="preserve">Date: </t>
  </si>
  <si>
    <t xml:space="preserve">Employee Signature: </t>
  </si>
  <si>
    <t>Total amount to be reimbursed:</t>
  </si>
  <si>
    <t>GL EXPENSE</t>
  </si>
  <si>
    <t>Employee #:</t>
  </si>
  <si>
    <t>Employee Name:</t>
  </si>
  <si>
    <t>Department #:</t>
  </si>
  <si>
    <t>various (above)</t>
  </si>
  <si>
    <r>
      <rPr>
        <b/>
        <sz val="16"/>
        <color indexed="8"/>
        <rFont val="Arial"/>
        <family val="2"/>
      </rPr>
      <t>Date</t>
    </r>
    <r>
      <rPr>
        <sz val="16"/>
        <color indexed="8"/>
        <rFont val="Arial"/>
        <family val="2"/>
      </rPr>
      <t xml:space="preserve"> (DD/MM/YY)</t>
    </r>
  </si>
  <si>
    <t xml:space="preserve">Budget Manager Signature: </t>
  </si>
  <si>
    <t xml:space="preserve">Budget Manager Name Printed: </t>
  </si>
  <si>
    <t>less advance</t>
  </si>
  <si>
    <t>KM</t>
  </si>
  <si>
    <t>Expense Statement</t>
  </si>
  <si>
    <t>Home Campus:</t>
  </si>
  <si>
    <t>Accounting Distribution</t>
  </si>
  <si>
    <t xml:space="preserve">Employee Name Printed: </t>
  </si>
  <si>
    <t>TOTALS</t>
  </si>
  <si>
    <t>Breakfast
$13</t>
  </si>
  <si>
    <t>Lunch
$17</t>
  </si>
  <si>
    <t>Dinner
$30</t>
  </si>
  <si>
    <t>MEALS</t>
  </si>
  <si>
    <t>I hearby certify that: the foregoing expenses were incurred on College business and do not represent a duplication of any other claim made through the College,   itemized receipts are present (when required) and that the expenses comply with College policies.  It is understood and agreed that I shall maintain in effect automobile insurance in accordance with the laws of the Province of Ontario and this policy will have a limit of Third Party Liability not less than $1,000,000.  In addition, I shall be responsible for any loss of or damage to my own vehicle howsoever caused.  The personal information on this form is collected under the authority of the Ontario Colleges of Applied Arts and Technology Act, 2002.  In accordance with the Freedom of Information and Protection of Privacy Act, it will be used only for the purpose of administering College expenses and other legally authorized administrative purposes within the College.</t>
  </si>
  <si>
    <t>Purpose (for travel include City to/from)</t>
  </si>
  <si>
    <t>[------- MEAL ALLOWANCES ------]</t>
  </si>
  <si>
    <t>____________________________</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</si>
</sst>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Yes&quot;;&quot;Yes&quot;;&quot;No&quot;"/>
    <numFmt numFmtId="166" formatCode="&quot;True&quot;;&quot;True&quot;;&quot;False&quot;"/>
    <numFmt numFmtId="167" formatCode="&quot;On&quot;;&quot;On&quot;;&quot;Off&quot;"/>
    <numFmt numFmtId="168" formatCode="[$€-2]\ #,##0.00_);[Red]\([$€-2]\ #,##0.00\)"/>
    <numFmt numFmtId="169" formatCode="[$-1009]mmmm\-dd\-yy"/>
  </numFmts>
  <fonts count="100">
    <font>
      <sz val="11"/>
      <color theme="1"/>
      <name val="Calibri"/>
      <family val="2"/>
    </font>
    <font>
      <sz val="11"/>
      <color indexed="8"/>
      <name val="Calibri"/>
      <family val="2"/>
    </font>
    <font>
      <sz val="8"/>
      <name val="Tahoma"/>
      <family val="2"/>
    </font>
    <font>
      <sz val="16"/>
      <color indexed="8"/>
      <name val="Arial"/>
      <family val="2"/>
    </font>
    <font>
      <b/>
      <sz val="16"/>
      <color indexed="8"/>
      <name val="Arial"/>
      <family val="2"/>
    </font>
    <font>
      <sz val="10"/>
      <name val="Arial"/>
      <family val="2"/>
    </font>
    <font>
      <b/>
      <sz val="10"/>
      <name val="Tahoma"/>
      <family val="2"/>
    </font>
    <font>
      <sz val="10"/>
      <name val="Tahoma"/>
      <family val="2"/>
    </font>
    <font>
      <b/>
      <sz val="12"/>
      <name val="Tahoma"/>
      <family val="2"/>
    </font>
    <font>
      <sz val="12"/>
      <name val="Tahoma"/>
      <family val="2"/>
    </font>
    <font>
      <b/>
      <u val="single"/>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Arial"/>
      <family val="2"/>
    </font>
    <font>
      <b/>
      <i/>
      <sz val="12"/>
      <color indexed="8"/>
      <name val="Arial"/>
      <family val="2"/>
    </font>
    <font>
      <b/>
      <sz val="12"/>
      <color indexed="8"/>
      <name val="Arial"/>
      <family val="2"/>
    </font>
    <font>
      <b/>
      <sz val="14"/>
      <color indexed="8"/>
      <name val="Calibri"/>
      <family val="2"/>
    </font>
    <font>
      <i/>
      <sz val="10"/>
      <color indexed="8"/>
      <name val="Arial Narrow"/>
      <family val="2"/>
    </font>
    <font>
      <sz val="10"/>
      <color indexed="8"/>
      <name val="Arial"/>
      <family val="2"/>
    </font>
    <font>
      <sz val="14"/>
      <color indexed="8"/>
      <name val="Arial"/>
      <family val="2"/>
    </font>
    <font>
      <sz val="14"/>
      <color indexed="8"/>
      <name val="Calibri"/>
      <family val="2"/>
    </font>
    <font>
      <sz val="16"/>
      <color indexed="8"/>
      <name val="Calibri"/>
      <family val="2"/>
    </font>
    <font>
      <i/>
      <sz val="16"/>
      <color indexed="8"/>
      <name val="Arial"/>
      <family val="2"/>
    </font>
    <font>
      <b/>
      <sz val="16"/>
      <color indexed="8"/>
      <name val="Calibri"/>
      <family val="2"/>
    </font>
    <font>
      <i/>
      <sz val="14"/>
      <color indexed="8"/>
      <name val="Calibri"/>
      <family val="2"/>
    </font>
    <font>
      <b/>
      <i/>
      <sz val="16"/>
      <color indexed="8"/>
      <name val="Arial"/>
      <family val="2"/>
    </font>
    <font>
      <u val="single"/>
      <sz val="14"/>
      <color indexed="8"/>
      <name val="Calibri"/>
      <family val="2"/>
    </font>
    <font>
      <i/>
      <sz val="18"/>
      <color indexed="8"/>
      <name val="Arial"/>
      <family val="2"/>
    </font>
    <font>
      <b/>
      <sz val="20"/>
      <color indexed="8"/>
      <name val="Calibri"/>
      <family val="2"/>
    </font>
    <font>
      <b/>
      <sz val="18"/>
      <color indexed="8"/>
      <name val="Arial"/>
      <family val="2"/>
    </font>
    <font>
      <sz val="18"/>
      <color indexed="8"/>
      <name val="Calibri"/>
      <family val="2"/>
    </font>
    <font>
      <b/>
      <i/>
      <sz val="18"/>
      <color indexed="8"/>
      <name val="Arial"/>
      <family val="2"/>
    </font>
    <font>
      <b/>
      <sz val="48"/>
      <color indexed="8"/>
      <name val="Arial"/>
      <family val="2"/>
    </font>
    <font>
      <sz val="17"/>
      <color indexed="8"/>
      <name val="Calibri"/>
      <family val="2"/>
    </font>
    <font>
      <i/>
      <sz val="18"/>
      <color indexed="8"/>
      <name val="Calibri"/>
      <family val="2"/>
    </font>
    <font>
      <b/>
      <sz val="18"/>
      <color indexed="8"/>
      <name val="Calibri"/>
      <family val="2"/>
    </font>
    <font>
      <b/>
      <sz val="24"/>
      <color indexed="8"/>
      <name val="Calibri"/>
      <family val="2"/>
    </font>
    <font>
      <b/>
      <sz val="3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Arial"/>
      <family val="2"/>
    </font>
    <font>
      <b/>
      <i/>
      <sz val="12"/>
      <color theme="1"/>
      <name val="Arial"/>
      <family val="2"/>
    </font>
    <font>
      <b/>
      <sz val="12"/>
      <color theme="1"/>
      <name val="Arial"/>
      <family val="2"/>
    </font>
    <font>
      <b/>
      <sz val="14"/>
      <color theme="1"/>
      <name val="Calibri"/>
      <family val="2"/>
    </font>
    <font>
      <i/>
      <sz val="10"/>
      <color theme="1"/>
      <name val="Arial Narrow"/>
      <family val="2"/>
    </font>
    <font>
      <sz val="10"/>
      <color theme="1"/>
      <name val="Arial"/>
      <family val="2"/>
    </font>
    <font>
      <sz val="14"/>
      <color theme="1"/>
      <name val="Arial"/>
      <family val="2"/>
    </font>
    <font>
      <sz val="14"/>
      <color theme="1"/>
      <name val="Calibri"/>
      <family val="2"/>
    </font>
    <font>
      <sz val="16"/>
      <color theme="1"/>
      <name val="Arial"/>
      <family val="2"/>
    </font>
    <font>
      <b/>
      <sz val="16"/>
      <color theme="1"/>
      <name val="Arial"/>
      <family val="2"/>
    </font>
    <font>
      <sz val="16"/>
      <color theme="1"/>
      <name val="Calibri"/>
      <family val="2"/>
    </font>
    <font>
      <i/>
      <sz val="16"/>
      <color theme="1"/>
      <name val="Arial"/>
      <family val="2"/>
    </font>
    <font>
      <b/>
      <sz val="16"/>
      <color theme="1"/>
      <name val="Calibri"/>
      <family val="2"/>
    </font>
    <font>
      <i/>
      <sz val="14"/>
      <color theme="1"/>
      <name val="Calibri"/>
      <family val="2"/>
    </font>
    <font>
      <b/>
      <i/>
      <sz val="16"/>
      <color theme="1"/>
      <name val="Arial"/>
      <family val="2"/>
    </font>
    <font>
      <u val="single"/>
      <sz val="14"/>
      <color theme="1"/>
      <name val="Calibri"/>
      <family val="2"/>
    </font>
    <font>
      <i/>
      <sz val="18"/>
      <color theme="1"/>
      <name val="Arial"/>
      <family val="2"/>
    </font>
    <font>
      <b/>
      <sz val="20"/>
      <color theme="1"/>
      <name val="Calibri"/>
      <family val="2"/>
    </font>
    <font>
      <b/>
      <sz val="18"/>
      <color theme="1"/>
      <name val="Arial"/>
      <family val="2"/>
    </font>
    <font>
      <sz val="18"/>
      <color theme="1"/>
      <name val="Calibri"/>
      <family val="2"/>
    </font>
    <font>
      <b/>
      <i/>
      <sz val="18"/>
      <color theme="1"/>
      <name val="Arial"/>
      <family val="2"/>
    </font>
    <font>
      <b/>
      <sz val="48"/>
      <color theme="1"/>
      <name val="Arial"/>
      <family val="2"/>
    </font>
    <font>
      <sz val="17"/>
      <color theme="1"/>
      <name val="Calibri"/>
      <family val="2"/>
    </font>
    <font>
      <i/>
      <sz val="18"/>
      <color theme="1"/>
      <name val="Calibri"/>
      <family val="2"/>
    </font>
    <font>
      <b/>
      <sz val="18"/>
      <color theme="1"/>
      <name val="Calibri"/>
      <family val="2"/>
    </font>
    <font>
      <b/>
      <sz val="24"/>
      <color theme="1"/>
      <name val="Calibri"/>
      <family val="2"/>
    </font>
    <font>
      <b/>
      <sz val="36"/>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double"/>
    </border>
    <border>
      <left/>
      <right/>
      <top/>
      <bottom style="thin"/>
    </border>
    <border>
      <left/>
      <right style="thin"/>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10">
    <xf numFmtId="0" fontId="0" fillId="0" borderId="0" xfId="0" applyFont="1" applyAlignment="1">
      <alignment/>
    </xf>
    <xf numFmtId="0" fontId="0" fillId="33" borderId="0" xfId="0" applyFill="1" applyAlignment="1" applyProtection="1">
      <alignment/>
      <protection/>
    </xf>
    <xf numFmtId="43" fontId="0" fillId="33" borderId="0" xfId="42" applyFont="1" applyFill="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0" fillId="0" borderId="0" xfId="0" applyAlignment="1" applyProtection="1">
      <alignment/>
      <protection/>
    </xf>
    <xf numFmtId="0" fontId="0" fillId="33" borderId="0" xfId="0" applyFill="1" applyBorder="1" applyAlignment="1" applyProtection="1">
      <alignment horizontal="right"/>
      <protection/>
    </xf>
    <xf numFmtId="0" fontId="72" fillId="33" borderId="0" xfId="0" applyFont="1" applyFill="1" applyBorder="1" applyAlignment="1" applyProtection="1">
      <alignment horizontal="right" wrapText="1"/>
      <protection/>
    </xf>
    <xf numFmtId="0" fontId="73" fillId="33" borderId="0" xfId="0" applyFont="1" applyFill="1" applyBorder="1" applyAlignment="1" applyProtection="1">
      <alignment horizontal="right" wrapText="1"/>
      <protection/>
    </xf>
    <xf numFmtId="7" fontId="74" fillId="33" borderId="0" xfId="42" applyNumberFormat="1" applyFont="1" applyFill="1" applyBorder="1" applyAlignment="1" applyProtection="1">
      <alignment wrapText="1"/>
      <protection/>
    </xf>
    <xf numFmtId="43" fontId="0" fillId="0" borderId="0" xfId="42" applyFont="1" applyAlignment="1" applyProtection="1">
      <alignment/>
      <protection/>
    </xf>
    <xf numFmtId="0" fontId="0" fillId="0" borderId="0" xfId="0" applyBorder="1" applyAlignment="1" applyProtection="1">
      <alignment horizontal="left"/>
      <protection/>
    </xf>
    <xf numFmtId="43" fontId="75" fillId="0" borderId="0" xfId="42" applyFont="1" applyBorder="1" applyAlignment="1" applyProtection="1">
      <alignment horizontal="right"/>
      <protection/>
    </xf>
    <xf numFmtId="43" fontId="0" fillId="0" borderId="0" xfId="42" applyFont="1" applyBorder="1" applyAlignment="1" applyProtection="1">
      <alignment/>
      <protection/>
    </xf>
    <xf numFmtId="0" fontId="76" fillId="0" borderId="0" xfId="0" applyFont="1" applyAlignment="1" applyProtection="1">
      <alignment vertical="center" wrapText="1"/>
      <protection/>
    </xf>
    <xf numFmtId="0" fontId="77" fillId="0" borderId="0" xfId="0" applyFont="1" applyAlignment="1" applyProtection="1">
      <alignment horizontal="center"/>
      <protection/>
    </xf>
    <xf numFmtId="0" fontId="0" fillId="0" borderId="0" xfId="0" applyBorder="1" applyAlignment="1" applyProtection="1">
      <alignment/>
      <protection/>
    </xf>
    <xf numFmtId="0" fontId="70" fillId="33" borderId="0" xfId="0" applyFont="1" applyFill="1" applyBorder="1" applyAlignment="1" applyProtection="1">
      <alignment horizontal="right"/>
      <protection/>
    </xf>
    <xf numFmtId="0" fontId="70" fillId="33" borderId="0" xfId="0" applyFont="1" applyFill="1" applyBorder="1" applyAlignment="1" applyProtection="1">
      <alignment horizontal="center"/>
      <protection/>
    </xf>
    <xf numFmtId="4" fontId="0" fillId="33" borderId="0" xfId="0" applyNumberFormat="1" applyFill="1" applyBorder="1" applyAlignment="1" applyProtection="1">
      <alignment horizontal="center"/>
      <protection/>
    </xf>
    <xf numFmtId="2" fontId="70" fillId="33" borderId="0" xfId="0" applyNumberFormat="1" applyFont="1" applyFill="1" applyBorder="1" applyAlignment="1" applyProtection="1">
      <alignment horizontal="center"/>
      <protection/>
    </xf>
    <xf numFmtId="0" fontId="78" fillId="0" borderId="0" xfId="0" applyFont="1" applyBorder="1" applyAlignment="1" applyProtection="1">
      <alignment horizontal="center"/>
      <protection/>
    </xf>
    <xf numFmtId="0" fontId="79" fillId="0" borderId="0" xfId="0" applyFont="1" applyBorder="1" applyAlignment="1" applyProtection="1">
      <alignment/>
      <protection/>
    </xf>
    <xf numFmtId="0" fontId="80" fillId="33" borderId="10" xfId="0" applyFont="1" applyFill="1" applyBorder="1" applyAlignment="1" applyProtection="1">
      <alignment horizontal="center" vertical="center" wrapText="1"/>
      <protection/>
    </xf>
    <xf numFmtId="0" fontId="81" fillId="33" borderId="10" xfId="0" applyFont="1" applyFill="1" applyBorder="1" applyAlignment="1" applyProtection="1">
      <alignment horizontal="center" vertical="center" wrapText="1"/>
      <protection/>
    </xf>
    <xf numFmtId="43" fontId="81" fillId="33" borderId="10" xfId="42" applyFont="1" applyFill="1" applyBorder="1" applyAlignment="1" applyProtection="1">
      <alignment horizontal="center" vertical="center" wrapText="1"/>
      <protection/>
    </xf>
    <xf numFmtId="0" fontId="82" fillId="33" borderId="0" xfId="0" applyFont="1" applyFill="1" applyAlignment="1" applyProtection="1">
      <alignment wrapText="1"/>
      <protection/>
    </xf>
    <xf numFmtId="0" fontId="80" fillId="33" borderId="0" xfId="0" applyFont="1" applyFill="1" applyBorder="1" applyAlignment="1" applyProtection="1">
      <alignment wrapText="1"/>
      <protection/>
    </xf>
    <xf numFmtId="0" fontId="83" fillId="33" borderId="0" xfId="0" applyFont="1" applyFill="1" applyBorder="1" applyAlignment="1" applyProtection="1">
      <alignment horizontal="right" wrapText="1"/>
      <protection/>
    </xf>
    <xf numFmtId="43" fontId="82" fillId="33" borderId="0" xfId="0" applyNumberFormat="1" applyFont="1" applyFill="1" applyBorder="1" applyAlignment="1" applyProtection="1">
      <alignment/>
      <protection/>
    </xf>
    <xf numFmtId="43" fontId="84" fillId="33" borderId="0" xfId="0" applyNumberFormat="1" applyFont="1" applyFill="1" applyBorder="1" applyAlignment="1" applyProtection="1">
      <alignment horizontal="right"/>
      <protection/>
    </xf>
    <xf numFmtId="0" fontId="84" fillId="0" borderId="0" xfId="0" applyFont="1" applyBorder="1" applyAlignment="1" applyProtection="1">
      <alignment horizontal="right"/>
      <protection/>
    </xf>
    <xf numFmtId="0" fontId="79" fillId="0" borderId="0" xfId="0" applyFont="1" applyAlignment="1" applyProtection="1">
      <alignment/>
      <protection/>
    </xf>
    <xf numFmtId="0" fontId="79" fillId="33" borderId="0" xfId="0" applyFont="1" applyFill="1" applyBorder="1" applyAlignment="1" applyProtection="1">
      <alignment/>
      <protection/>
    </xf>
    <xf numFmtId="0" fontId="85" fillId="0" borderId="11" xfId="0" applyFont="1" applyFill="1" applyBorder="1" applyAlignment="1" applyProtection="1">
      <alignment horizontal="left" vertical="center" wrapText="1"/>
      <protection/>
    </xf>
    <xf numFmtId="0" fontId="85" fillId="0" borderId="0" xfId="0" applyFont="1" applyFill="1" applyBorder="1" applyAlignment="1" applyProtection="1">
      <alignment horizontal="left" vertical="center" wrapText="1"/>
      <protection/>
    </xf>
    <xf numFmtId="0" fontId="86" fillId="33" borderId="0" xfId="0" applyFont="1" applyFill="1" applyBorder="1" applyAlignment="1" applyProtection="1">
      <alignment horizontal="right" wrapText="1"/>
      <protection/>
    </xf>
    <xf numFmtId="7" fontId="81" fillId="33" borderId="0" xfId="42" applyNumberFormat="1" applyFont="1" applyFill="1" applyBorder="1" applyAlignment="1" applyProtection="1">
      <alignment wrapText="1"/>
      <protection/>
    </xf>
    <xf numFmtId="0" fontId="75" fillId="33" borderId="0" xfId="0" applyFont="1" applyFill="1" applyBorder="1" applyAlignment="1" applyProtection="1">
      <alignment horizontal="center"/>
      <protection/>
    </xf>
    <xf numFmtId="0" fontId="0" fillId="33" borderId="0" xfId="0" applyFill="1" applyBorder="1" applyAlignment="1" applyProtection="1">
      <alignment horizontal="left" vertical="top" wrapText="1"/>
      <protection/>
    </xf>
    <xf numFmtId="43" fontId="0" fillId="33" borderId="0" xfId="42" applyFont="1" applyFill="1" applyBorder="1" applyAlignment="1" applyProtection="1">
      <alignment/>
      <protection/>
    </xf>
    <xf numFmtId="0" fontId="79" fillId="33" borderId="11" xfId="0" applyFont="1" applyFill="1" applyBorder="1" applyAlignment="1" applyProtection="1">
      <alignment/>
      <protection/>
    </xf>
    <xf numFmtId="0" fontId="0" fillId="0" borderId="11" xfId="0" applyBorder="1" applyAlignment="1" applyProtection="1">
      <alignment/>
      <protection/>
    </xf>
    <xf numFmtId="0" fontId="0" fillId="33" borderId="12" xfId="0" applyFill="1" applyBorder="1" applyAlignment="1" applyProtection="1">
      <alignment/>
      <protection/>
    </xf>
    <xf numFmtId="0" fontId="87" fillId="33" borderId="11" xfId="0" applyFont="1" applyFill="1" applyBorder="1" applyAlignment="1" applyProtection="1">
      <alignment horizontal="center"/>
      <protection/>
    </xf>
    <xf numFmtId="0" fontId="79" fillId="0" borderId="11" xfId="0" applyFont="1" applyFill="1" applyBorder="1" applyAlignment="1" applyProtection="1">
      <alignment horizontal="center"/>
      <protection/>
    </xf>
    <xf numFmtId="0" fontId="79" fillId="33" borderId="11" xfId="0" applyFont="1" applyFill="1" applyBorder="1" applyAlignment="1" applyProtection="1">
      <alignment horizontal="center"/>
      <protection/>
    </xf>
    <xf numFmtId="0" fontId="75" fillId="33" borderId="12" xfId="0" applyFont="1" applyFill="1" applyBorder="1" applyAlignment="1" applyProtection="1">
      <alignment horizontal="right"/>
      <protection/>
    </xf>
    <xf numFmtId="7" fontId="88" fillId="33" borderId="10" xfId="42" applyNumberFormat="1" applyFont="1" applyFill="1" applyBorder="1" applyAlignment="1" applyProtection="1">
      <alignment vertical="center" wrapText="1"/>
      <protection/>
    </xf>
    <xf numFmtId="7" fontId="88" fillId="33" borderId="10" xfId="0" applyNumberFormat="1" applyFont="1" applyFill="1" applyBorder="1" applyAlignment="1" applyProtection="1">
      <alignment vertical="center" wrapText="1"/>
      <protection/>
    </xf>
    <xf numFmtId="7" fontId="89" fillId="33" borderId="13" xfId="44" applyNumberFormat="1" applyFont="1" applyFill="1" applyBorder="1" applyAlignment="1" applyProtection="1">
      <alignment/>
      <protection/>
    </xf>
    <xf numFmtId="7" fontId="90" fillId="33" borderId="10" xfId="42" applyNumberFormat="1" applyFont="1" applyFill="1" applyBorder="1" applyAlignment="1" applyProtection="1">
      <alignment wrapText="1"/>
      <protection/>
    </xf>
    <xf numFmtId="0" fontId="91" fillId="0" borderId="0" xfId="0" applyFont="1" applyAlignment="1" applyProtection="1">
      <alignment/>
      <protection/>
    </xf>
    <xf numFmtId="0" fontId="88" fillId="34" borderId="10" xfId="0" applyFont="1" applyFill="1" applyBorder="1" applyAlignment="1" applyProtection="1">
      <alignment horizontal="center" vertical="center" wrapText="1"/>
      <protection locked="0"/>
    </xf>
    <xf numFmtId="8" fontId="88" fillId="34" borderId="10" xfId="0" applyNumberFormat="1" applyFont="1" applyFill="1" applyBorder="1" applyAlignment="1" applyProtection="1">
      <alignment vertical="center" wrapText="1"/>
      <protection locked="0"/>
    </xf>
    <xf numFmtId="7" fontId="88" fillId="34" borderId="10" xfId="0" applyNumberFormat="1" applyFont="1" applyFill="1" applyBorder="1" applyAlignment="1" applyProtection="1">
      <alignment vertical="center" wrapText="1"/>
      <protection locked="0"/>
    </xf>
    <xf numFmtId="7" fontId="88" fillId="34" borderId="10" xfId="0" applyNumberFormat="1" applyFont="1" applyFill="1" applyBorder="1" applyAlignment="1" applyProtection="1">
      <alignment wrapText="1"/>
      <protection locked="0"/>
    </xf>
    <xf numFmtId="0" fontId="0" fillId="0" borderId="14" xfId="0" applyBorder="1" applyAlignment="1" applyProtection="1">
      <alignment/>
      <protection/>
    </xf>
    <xf numFmtId="3" fontId="88" fillId="34" borderId="10" xfId="0" applyNumberFormat="1" applyFont="1" applyFill="1" applyBorder="1" applyAlignment="1" applyProtection="1">
      <alignment vertical="center" wrapText="1"/>
      <protection locked="0"/>
    </xf>
    <xf numFmtId="43" fontId="89" fillId="0" borderId="0" xfId="42" applyFont="1" applyBorder="1" applyAlignment="1" applyProtection="1">
      <alignment/>
      <protection/>
    </xf>
    <xf numFmtId="0" fontId="92" fillId="33" borderId="10" xfId="0" applyFont="1" applyFill="1" applyBorder="1" applyAlignment="1" applyProtection="1">
      <alignment horizontal="right"/>
      <protection/>
    </xf>
    <xf numFmtId="3" fontId="92" fillId="33" borderId="10" xfId="0" applyNumberFormat="1" applyFont="1" applyFill="1" applyBorder="1" applyAlignment="1" applyProtection="1">
      <alignment horizontal="right"/>
      <protection/>
    </xf>
    <xf numFmtId="7" fontId="80" fillId="33" borderId="0" xfId="0" applyNumberFormat="1" applyFont="1" applyFill="1" applyBorder="1" applyAlignment="1" applyProtection="1">
      <alignment wrapText="1"/>
      <protection/>
    </xf>
    <xf numFmtId="0" fontId="82" fillId="33" borderId="0" xfId="0" applyFont="1" applyFill="1" applyBorder="1" applyAlignment="1" applyProtection="1">
      <alignment vertical="center"/>
      <protection/>
    </xf>
    <xf numFmtId="0" fontId="82" fillId="33" borderId="0" xfId="0" applyFont="1" applyFill="1" applyBorder="1" applyAlignment="1" applyProtection="1">
      <alignment/>
      <protection/>
    </xf>
    <xf numFmtId="164" fontId="81" fillId="33" borderId="0" xfId="42" applyNumberFormat="1" applyFont="1" applyFill="1" applyBorder="1" applyAlignment="1" applyProtection="1">
      <alignment wrapText="1"/>
      <protection/>
    </xf>
    <xf numFmtId="164" fontId="81" fillId="33" borderId="0" xfId="42" applyNumberFormat="1" applyFont="1" applyFill="1" applyBorder="1" applyAlignment="1" applyProtection="1">
      <alignment horizontal="right"/>
      <protection/>
    </xf>
    <xf numFmtId="0" fontId="92" fillId="33" borderId="0" xfId="0" applyFont="1" applyFill="1" applyBorder="1" applyAlignment="1" applyProtection="1">
      <alignment horizontal="right" wrapText="1"/>
      <protection/>
    </xf>
    <xf numFmtId="7" fontId="90" fillId="33" borderId="0" xfId="42" applyNumberFormat="1" applyFont="1" applyFill="1" applyBorder="1" applyAlignment="1" applyProtection="1">
      <alignment wrapText="1"/>
      <protection/>
    </xf>
    <xf numFmtId="164" fontId="90" fillId="33" borderId="0" xfId="42" applyNumberFormat="1" applyFont="1" applyFill="1" applyBorder="1" applyAlignment="1" applyProtection="1">
      <alignment wrapText="1"/>
      <protection/>
    </xf>
    <xf numFmtId="0" fontId="93" fillId="0" borderId="0" xfId="0" applyFont="1" applyFill="1" applyAlignment="1" applyProtection="1">
      <alignment/>
      <protection/>
    </xf>
    <xf numFmtId="0" fontId="90" fillId="33" borderId="10" xfId="0" applyFont="1" applyFill="1" applyBorder="1" applyAlignment="1" applyProtection="1">
      <alignment horizontal="center" vertical="center" wrapText="1"/>
      <protection/>
    </xf>
    <xf numFmtId="43" fontId="90" fillId="33" borderId="10" xfId="42" applyFont="1" applyFill="1" applyBorder="1" applyAlignment="1" applyProtection="1">
      <alignment horizontal="center" vertical="center" wrapText="1"/>
      <protection/>
    </xf>
    <xf numFmtId="0" fontId="89" fillId="0" borderId="0" xfId="0" applyFont="1" applyBorder="1" applyAlignment="1" applyProtection="1">
      <alignment horizontal="right"/>
      <protection/>
    </xf>
    <xf numFmtId="43" fontId="0" fillId="0" borderId="14" xfId="42" applyFont="1" applyBorder="1" applyAlignment="1" applyProtection="1">
      <alignment/>
      <protection/>
    </xf>
    <xf numFmtId="0" fontId="94" fillId="0" borderId="0" xfId="0" applyFont="1" applyAlignment="1" applyProtection="1">
      <alignment wrapText="1"/>
      <protection/>
    </xf>
    <xf numFmtId="0" fontId="91" fillId="34" borderId="14" xfId="0" applyFont="1" applyFill="1" applyBorder="1" applyAlignment="1" applyProtection="1">
      <alignment/>
      <protection locked="0"/>
    </xf>
    <xf numFmtId="0" fontId="95" fillId="33" borderId="0" xfId="0" applyFont="1" applyFill="1" applyBorder="1" applyAlignment="1" applyProtection="1">
      <alignment horizontal="right" wrapText="1"/>
      <protection/>
    </xf>
    <xf numFmtId="0" fontId="91" fillId="0" borderId="0" xfId="0" applyFont="1" applyBorder="1" applyAlignment="1" applyProtection="1">
      <alignment/>
      <protection/>
    </xf>
    <xf numFmtId="0" fontId="96" fillId="33" borderId="0" xfId="0" applyFont="1" applyFill="1" applyBorder="1" applyAlignment="1" applyProtection="1">
      <alignment horizontal="right"/>
      <protection/>
    </xf>
    <xf numFmtId="0" fontId="91" fillId="33" borderId="14" xfId="0" applyFont="1" applyFill="1" applyBorder="1" applyAlignment="1" applyProtection="1">
      <alignment/>
      <protection/>
    </xf>
    <xf numFmtId="0" fontId="91" fillId="33" borderId="0" xfId="0" applyFont="1" applyFill="1" applyBorder="1" applyAlignment="1" applyProtection="1">
      <alignment/>
      <protection/>
    </xf>
    <xf numFmtId="0" fontId="96" fillId="33" borderId="0" xfId="0" applyFont="1" applyFill="1" applyBorder="1" applyAlignment="1" applyProtection="1">
      <alignment horizontal="center"/>
      <protection/>
    </xf>
    <xf numFmtId="0" fontId="91" fillId="34" borderId="14" xfId="0" applyFont="1" applyFill="1" applyBorder="1" applyAlignment="1" applyProtection="1">
      <alignment horizontal="left"/>
      <protection locked="0"/>
    </xf>
    <xf numFmtId="0" fontId="96" fillId="33" borderId="14" xfId="0" applyFont="1" applyFill="1" applyBorder="1" applyAlignment="1" applyProtection="1">
      <alignment horizontal="center"/>
      <protection/>
    </xf>
    <xf numFmtId="43" fontId="0" fillId="0" borderId="15" xfId="42" applyFont="1" applyBorder="1" applyAlignment="1" applyProtection="1">
      <alignment/>
      <protection/>
    </xf>
    <xf numFmtId="14" fontId="88" fillId="34" borderId="12" xfId="0" applyNumberFormat="1" applyFont="1" applyFill="1" applyBorder="1" applyAlignment="1" applyProtection="1">
      <alignment horizontal="center" vertical="center" wrapText="1"/>
      <protection locked="0"/>
    </xf>
    <xf numFmtId="43" fontId="89" fillId="0" borderId="14" xfId="42" applyFont="1" applyBorder="1" applyAlignment="1" applyProtection="1">
      <alignment/>
      <protection/>
    </xf>
    <xf numFmtId="0" fontId="87" fillId="33" borderId="0" xfId="0" applyFont="1" applyFill="1" applyBorder="1" applyAlignment="1" applyProtection="1">
      <alignment horizontal="center"/>
      <protection/>
    </xf>
    <xf numFmtId="4" fontId="79" fillId="0" borderId="0" xfId="0" applyNumberFormat="1" applyFont="1" applyFill="1" applyBorder="1" applyAlignment="1" applyProtection="1">
      <alignment horizontal="center"/>
      <protection/>
    </xf>
    <xf numFmtId="4" fontId="87" fillId="33" borderId="0" xfId="0" applyNumberFormat="1" applyFont="1" applyFill="1" applyBorder="1" applyAlignment="1" applyProtection="1">
      <alignment horizontal="center"/>
      <protection/>
    </xf>
    <xf numFmtId="4" fontId="75" fillId="33" borderId="14" xfId="0" applyNumberFormat="1" applyFont="1" applyFill="1" applyBorder="1" applyAlignment="1" applyProtection="1">
      <alignment horizontal="center"/>
      <protection/>
    </xf>
    <xf numFmtId="0" fontId="88" fillId="34" borderId="16" xfId="0" applyFont="1" applyFill="1" applyBorder="1" applyAlignment="1" applyProtection="1">
      <alignment horizontal="left" vertical="center" wrapText="1"/>
      <protection locked="0"/>
    </xf>
    <xf numFmtId="0" fontId="88" fillId="34" borderId="17" xfId="0" applyFont="1" applyFill="1" applyBorder="1" applyAlignment="1" applyProtection="1">
      <alignment horizontal="left" vertical="center" wrapText="1"/>
      <protection locked="0"/>
    </xf>
    <xf numFmtId="0" fontId="87" fillId="33" borderId="18" xfId="0" applyFont="1" applyFill="1" applyBorder="1" applyAlignment="1" applyProtection="1">
      <alignment horizontal="center"/>
      <protection/>
    </xf>
    <xf numFmtId="0" fontId="87" fillId="33" borderId="19" xfId="0" applyFont="1" applyFill="1" applyBorder="1" applyAlignment="1" applyProtection="1">
      <alignment horizontal="center"/>
      <protection/>
    </xf>
    <xf numFmtId="0" fontId="91" fillId="34" borderId="20" xfId="0" applyFont="1" applyFill="1" applyBorder="1" applyAlignment="1" applyProtection="1">
      <alignment horizontal="center"/>
      <protection locked="0"/>
    </xf>
    <xf numFmtId="43" fontId="89" fillId="0" borderId="14" xfId="42" applyFont="1" applyBorder="1" applyAlignment="1" applyProtection="1">
      <alignment horizontal="center"/>
      <protection/>
    </xf>
    <xf numFmtId="0" fontId="91" fillId="34" borderId="14" xfId="0" applyFont="1" applyFill="1" applyBorder="1" applyAlignment="1" applyProtection="1">
      <alignment horizontal="left"/>
      <protection locked="0"/>
    </xf>
    <xf numFmtId="0" fontId="91" fillId="34" borderId="15" xfId="0" applyFont="1" applyFill="1" applyBorder="1" applyAlignment="1" applyProtection="1">
      <alignment horizontal="left"/>
      <protection locked="0"/>
    </xf>
    <xf numFmtId="0" fontId="85" fillId="0" borderId="18" xfId="0" applyFont="1" applyFill="1" applyBorder="1" applyAlignment="1" applyProtection="1">
      <alignment horizontal="left" vertical="center" wrapText="1"/>
      <protection/>
    </xf>
    <xf numFmtId="0" fontId="85" fillId="0" borderId="19" xfId="0" applyFont="1" applyFill="1" applyBorder="1" applyAlignment="1" applyProtection="1">
      <alignment horizontal="left" vertical="center" wrapText="1"/>
      <protection/>
    </xf>
    <xf numFmtId="0" fontId="85" fillId="0" borderId="11" xfId="0" applyFont="1" applyFill="1" applyBorder="1" applyAlignment="1" applyProtection="1">
      <alignment horizontal="left" vertical="center" wrapText="1"/>
      <protection/>
    </xf>
    <xf numFmtId="0" fontId="85" fillId="0" borderId="0" xfId="0" applyFont="1" applyFill="1" applyBorder="1" applyAlignment="1" applyProtection="1">
      <alignment horizontal="left" vertical="center" wrapText="1"/>
      <protection/>
    </xf>
    <xf numFmtId="0" fontId="97" fillId="0" borderId="21" xfId="0" applyFont="1" applyFill="1" applyBorder="1" applyAlignment="1" applyProtection="1">
      <alignment horizontal="center" vertical="center" textRotation="180" wrapText="1"/>
      <protection/>
    </xf>
    <xf numFmtId="0" fontId="97" fillId="0" borderId="22" xfId="0" applyFont="1" applyFill="1" applyBorder="1" applyAlignment="1" applyProtection="1">
      <alignment horizontal="center" vertical="center" textRotation="180" wrapText="1"/>
      <protection/>
    </xf>
    <xf numFmtId="0" fontId="97" fillId="0" borderId="23" xfId="0" applyFont="1" applyFill="1" applyBorder="1" applyAlignment="1" applyProtection="1">
      <alignment horizontal="center" vertical="center" textRotation="180" wrapText="1"/>
      <protection/>
    </xf>
    <xf numFmtId="0" fontId="98" fillId="0" borderId="0" xfId="0" applyFont="1" applyFill="1" applyAlignment="1" applyProtection="1">
      <alignment horizontal="center"/>
      <protection/>
    </xf>
    <xf numFmtId="0" fontId="90" fillId="33" borderId="16" xfId="0" applyFont="1" applyFill="1" applyBorder="1" applyAlignment="1" applyProtection="1">
      <alignment horizontal="left" vertical="center" wrapText="1"/>
      <protection/>
    </xf>
    <xf numFmtId="0" fontId="90" fillId="33" borderId="17" xfId="0"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733425</xdr:colOff>
      <xdr:row>0</xdr:row>
      <xdr:rowOff>95250</xdr:rowOff>
    </xdr:from>
    <xdr:to>
      <xdr:col>14</xdr:col>
      <xdr:colOff>952500</xdr:colOff>
      <xdr:row>2</xdr:row>
      <xdr:rowOff>371475</xdr:rowOff>
    </xdr:to>
    <xdr:pic>
      <xdr:nvPicPr>
        <xdr:cNvPr id="1" name="Picture 151" descr="Fleming_logo+tag_colour"/>
        <xdr:cNvPicPr preferRelativeResize="1">
          <a:picLocks noChangeAspect="1"/>
        </xdr:cNvPicPr>
      </xdr:nvPicPr>
      <xdr:blipFill>
        <a:blip r:embed="rId1"/>
        <a:stretch>
          <a:fillRect/>
        </a:stretch>
      </xdr:blipFill>
      <xdr:spPr>
        <a:xfrm>
          <a:off x="13830300" y="95250"/>
          <a:ext cx="269557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78"/>
  <sheetViews>
    <sheetView tabSelected="1" view="pageBreakPreview" zoomScale="70" zoomScaleNormal="75" zoomScaleSheetLayoutView="70" zoomScalePageLayoutView="0" workbookViewId="0" topLeftCell="A1">
      <selection activeCell="F3" sqref="F3"/>
    </sheetView>
  </sheetViews>
  <sheetFormatPr defaultColWidth="9.140625" defaultRowHeight="15"/>
  <cols>
    <col min="1" max="1" width="1.1484375" style="5" customWidth="1"/>
    <col min="2" max="2" width="18.8515625" style="5" customWidth="1"/>
    <col min="3" max="3" width="11.8515625" style="5" customWidth="1"/>
    <col min="4" max="4" width="13.7109375" style="5" customWidth="1"/>
    <col min="5" max="5" width="23.8515625" style="5" customWidth="1"/>
    <col min="6" max="6" width="47.57421875" style="5" customWidth="1"/>
    <col min="7" max="7" width="10.8515625" style="5" customWidth="1"/>
    <col min="8" max="8" width="14.140625" style="5" customWidth="1"/>
    <col min="9" max="9" width="15.57421875" style="5" customWidth="1"/>
    <col min="10" max="10" width="13.140625" style="5" customWidth="1"/>
    <col min="11" max="11" width="13.57421875" style="5" customWidth="1"/>
    <col min="12" max="12" width="12.140625" style="5" customWidth="1"/>
    <col min="13" max="13" width="17.140625" style="10" customWidth="1"/>
    <col min="14" max="14" width="20.00390625" style="10" customWidth="1"/>
    <col min="15" max="15" width="18.140625" style="10" customWidth="1"/>
    <col min="16" max="16" width="8.28125" style="5" customWidth="1"/>
    <col min="17" max="16384" width="9.140625" style="5" customWidth="1"/>
  </cols>
  <sheetData>
    <row r="1" spans="1:16" ht="42.75" customHeight="1">
      <c r="A1" s="107" t="s">
        <v>21</v>
      </c>
      <c r="B1" s="107"/>
      <c r="C1" s="107"/>
      <c r="D1" s="107"/>
      <c r="E1" s="107"/>
      <c r="F1" s="107"/>
      <c r="G1" s="107"/>
      <c r="H1" s="107"/>
      <c r="I1" s="107"/>
      <c r="J1" s="107"/>
      <c r="K1" s="107"/>
      <c r="L1" s="107"/>
      <c r="M1" s="107"/>
      <c r="N1" s="107"/>
      <c r="O1" s="107"/>
      <c r="P1" s="70"/>
    </row>
    <row r="2" spans="4:15" ht="18.75">
      <c r="D2" s="32"/>
      <c r="K2" s="12"/>
      <c r="L2" s="11"/>
      <c r="M2" s="11"/>
      <c r="N2" s="13"/>
      <c r="O2" s="13"/>
    </row>
    <row r="3" spans="5:16" ht="36.75" customHeight="1">
      <c r="E3" s="73" t="s">
        <v>13</v>
      </c>
      <c r="F3" s="76"/>
      <c r="I3" s="73" t="s">
        <v>12</v>
      </c>
      <c r="J3" s="98"/>
      <c r="K3" s="98"/>
      <c r="L3" s="98"/>
      <c r="P3" s="10"/>
    </row>
    <row r="4" spans="5:16" ht="36.75" customHeight="1">
      <c r="E4" s="73" t="s">
        <v>14</v>
      </c>
      <c r="F4" s="83"/>
      <c r="I4" s="73" t="s">
        <v>22</v>
      </c>
      <c r="J4" s="96"/>
      <c r="K4" s="96"/>
      <c r="L4" s="96"/>
      <c r="P4" s="10"/>
    </row>
    <row r="5" spans="2:18" ht="21" customHeight="1">
      <c r="B5" s="32"/>
      <c r="L5" s="32"/>
      <c r="M5" s="31"/>
      <c r="N5" s="31"/>
      <c r="O5" s="31"/>
      <c r="P5" s="31"/>
      <c r="R5" s="32"/>
    </row>
    <row r="6" spans="8:16" ht="27" customHeight="1">
      <c r="H6" s="87"/>
      <c r="I6" s="97" t="s">
        <v>32</v>
      </c>
      <c r="J6" s="97"/>
      <c r="K6" s="97"/>
      <c r="L6" s="97"/>
      <c r="M6" s="59"/>
      <c r="P6" s="14"/>
    </row>
    <row r="7" spans="1:15" s="15" customFormat="1" ht="55.5" customHeight="1">
      <c r="A7" s="21"/>
      <c r="B7" s="23" t="s">
        <v>16</v>
      </c>
      <c r="C7" s="71" t="s">
        <v>0</v>
      </c>
      <c r="D7" s="71" t="s">
        <v>1</v>
      </c>
      <c r="E7" s="108" t="s">
        <v>31</v>
      </c>
      <c r="F7" s="109"/>
      <c r="G7" s="24" t="s">
        <v>20</v>
      </c>
      <c r="H7" s="25" t="s">
        <v>2</v>
      </c>
      <c r="I7" s="24" t="s">
        <v>26</v>
      </c>
      <c r="J7" s="24" t="s">
        <v>27</v>
      </c>
      <c r="K7" s="24" t="s">
        <v>28</v>
      </c>
      <c r="L7" s="24" t="s">
        <v>29</v>
      </c>
      <c r="M7" s="71" t="s">
        <v>3</v>
      </c>
      <c r="N7" s="72" t="s">
        <v>4</v>
      </c>
      <c r="O7" s="71" t="s">
        <v>11</v>
      </c>
    </row>
    <row r="8" spans="1:15" s="75" customFormat="1" ht="92.25" customHeight="1">
      <c r="A8" s="77"/>
      <c r="B8" s="86"/>
      <c r="C8" s="53"/>
      <c r="D8" s="53" t="str">
        <f aca="true" t="shared" si="0" ref="D8:D22">IF(C8=0," ",$F$4)</f>
        <v> </v>
      </c>
      <c r="E8" s="92"/>
      <c r="F8" s="93"/>
      <c r="G8" s="58"/>
      <c r="H8" s="49">
        <f>ROUND(G8*0.4,2)</f>
        <v>0</v>
      </c>
      <c r="I8" s="54"/>
      <c r="J8" s="54"/>
      <c r="K8" s="54"/>
      <c r="L8" s="49">
        <f>SUM(I8:K8)</f>
        <v>0</v>
      </c>
      <c r="M8" s="55"/>
      <c r="N8" s="48">
        <f>H8+L8+M8</f>
        <v>0</v>
      </c>
      <c r="O8" s="49">
        <f>((H8+L8)-(ROUND(((H8+L8)*(13/113))*0.7377,2))+(M8-(ROUND((M8*(12/112))*0.7377,2))))</f>
        <v>0</v>
      </c>
    </row>
    <row r="9" spans="1:15" s="75" customFormat="1" ht="92.25" customHeight="1">
      <c r="A9" s="77"/>
      <c r="B9" s="86"/>
      <c r="C9" s="53"/>
      <c r="D9" s="53" t="str">
        <f t="shared" si="0"/>
        <v> </v>
      </c>
      <c r="E9" s="92"/>
      <c r="F9" s="93"/>
      <c r="G9" s="58"/>
      <c r="H9" s="49">
        <f aca="true" t="shared" si="1" ref="H9:H22">ROUND(G9*0.4,2)</f>
        <v>0</v>
      </c>
      <c r="I9" s="54"/>
      <c r="J9" s="54"/>
      <c r="K9" s="54"/>
      <c r="L9" s="49">
        <f aca="true" t="shared" si="2" ref="L9:L22">SUM(I9:K9)</f>
        <v>0</v>
      </c>
      <c r="M9" s="55"/>
      <c r="N9" s="48">
        <f aca="true" t="shared" si="3" ref="N9:N22">H9+L9+M9</f>
        <v>0</v>
      </c>
      <c r="O9" s="49">
        <f aca="true" t="shared" si="4" ref="O9:O22">((H9+L9)-(ROUND(((H9+L9)*(13/113))*0.7377,2))+(M9-(ROUND((M9*(12/112))*0.7377,2))))</f>
        <v>0</v>
      </c>
    </row>
    <row r="10" spans="1:15" s="75" customFormat="1" ht="92.25" customHeight="1">
      <c r="A10" s="77"/>
      <c r="B10" s="86"/>
      <c r="C10" s="53"/>
      <c r="D10" s="53" t="str">
        <f t="shared" si="0"/>
        <v> </v>
      </c>
      <c r="E10" s="92"/>
      <c r="F10" s="93"/>
      <c r="G10" s="58"/>
      <c r="H10" s="49">
        <f t="shared" si="1"/>
        <v>0</v>
      </c>
      <c r="I10" s="54"/>
      <c r="J10" s="54"/>
      <c r="K10" s="54"/>
      <c r="L10" s="49">
        <f t="shared" si="2"/>
        <v>0</v>
      </c>
      <c r="M10" s="55"/>
      <c r="N10" s="48">
        <f t="shared" si="3"/>
        <v>0</v>
      </c>
      <c r="O10" s="49">
        <f t="shared" si="4"/>
        <v>0</v>
      </c>
    </row>
    <row r="11" spans="1:15" s="75" customFormat="1" ht="92.25" customHeight="1">
      <c r="A11" s="77"/>
      <c r="B11" s="86"/>
      <c r="C11" s="53"/>
      <c r="D11" s="53" t="str">
        <f t="shared" si="0"/>
        <v> </v>
      </c>
      <c r="E11" s="92"/>
      <c r="F11" s="93"/>
      <c r="G11" s="58"/>
      <c r="H11" s="49">
        <f t="shared" si="1"/>
        <v>0</v>
      </c>
      <c r="I11" s="54"/>
      <c r="J11" s="54"/>
      <c r="K11" s="54"/>
      <c r="L11" s="49">
        <f t="shared" si="2"/>
        <v>0</v>
      </c>
      <c r="M11" s="55"/>
      <c r="N11" s="48">
        <f t="shared" si="3"/>
        <v>0</v>
      </c>
      <c r="O11" s="49">
        <f t="shared" si="4"/>
        <v>0</v>
      </c>
    </row>
    <row r="12" spans="1:15" s="75" customFormat="1" ht="92.25" customHeight="1">
      <c r="A12" s="77"/>
      <c r="B12" s="86"/>
      <c r="C12" s="53"/>
      <c r="D12" s="53" t="str">
        <f t="shared" si="0"/>
        <v> </v>
      </c>
      <c r="E12" s="92"/>
      <c r="F12" s="93"/>
      <c r="G12" s="58"/>
      <c r="H12" s="49">
        <f t="shared" si="1"/>
        <v>0</v>
      </c>
      <c r="I12" s="54"/>
      <c r="J12" s="54"/>
      <c r="K12" s="54"/>
      <c r="L12" s="49">
        <f t="shared" si="2"/>
        <v>0</v>
      </c>
      <c r="M12" s="55"/>
      <c r="N12" s="48">
        <f t="shared" si="3"/>
        <v>0</v>
      </c>
      <c r="O12" s="49">
        <f t="shared" si="4"/>
        <v>0</v>
      </c>
    </row>
    <row r="13" spans="1:15" s="75" customFormat="1" ht="92.25" customHeight="1">
      <c r="A13" s="77"/>
      <c r="B13" s="86"/>
      <c r="C13" s="53"/>
      <c r="D13" s="53" t="str">
        <f t="shared" si="0"/>
        <v> </v>
      </c>
      <c r="E13" s="92"/>
      <c r="F13" s="93"/>
      <c r="G13" s="58"/>
      <c r="H13" s="49">
        <f t="shared" si="1"/>
        <v>0</v>
      </c>
      <c r="I13" s="54"/>
      <c r="J13" s="54"/>
      <c r="K13" s="54"/>
      <c r="L13" s="49">
        <f t="shared" si="2"/>
        <v>0</v>
      </c>
      <c r="M13" s="55"/>
      <c r="N13" s="48">
        <f t="shared" si="3"/>
        <v>0</v>
      </c>
      <c r="O13" s="49">
        <f t="shared" si="4"/>
        <v>0</v>
      </c>
    </row>
    <row r="14" spans="1:15" s="75" customFormat="1" ht="92.25" customHeight="1">
      <c r="A14" s="77"/>
      <c r="B14" s="86"/>
      <c r="C14" s="53"/>
      <c r="D14" s="53" t="str">
        <f t="shared" si="0"/>
        <v> </v>
      </c>
      <c r="E14" s="92"/>
      <c r="F14" s="93"/>
      <c r="G14" s="58"/>
      <c r="H14" s="49">
        <f t="shared" si="1"/>
        <v>0</v>
      </c>
      <c r="I14" s="54"/>
      <c r="J14" s="54"/>
      <c r="K14" s="54"/>
      <c r="L14" s="49">
        <f t="shared" si="2"/>
        <v>0</v>
      </c>
      <c r="M14" s="55"/>
      <c r="N14" s="48">
        <f t="shared" si="3"/>
        <v>0</v>
      </c>
      <c r="O14" s="49">
        <f t="shared" si="4"/>
        <v>0</v>
      </c>
    </row>
    <row r="15" spans="1:15" s="75" customFormat="1" ht="92.25" customHeight="1">
      <c r="A15" s="77"/>
      <c r="B15" s="86"/>
      <c r="C15" s="53"/>
      <c r="D15" s="53" t="str">
        <f t="shared" si="0"/>
        <v> </v>
      </c>
      <c r="E15" s="92"/>
      <c r="F15" s="93"/>
      <c r="G15" s="58"/>
      <c r="H15" s="49">
        <f t="shared" si="1"/>
        <v>0</v>
      </c>
      <c r="I15" s="54"/>
      <c r="J15" s="54"/>
      <c r="K15" s="54"/>
      <c r="L15" s="49">
        <f t="shared" si="2"/>
        <v>0</v>
      </c>
      <c r="M15" s="55"/>
      <c r="N15" s="48">
        <f t="shared" si="3"/>
        <v>0</v>
      </c>
      <c r="O15" s="49">
        <f t="shared" si="4"/>
        <v>0</v>
      </c>
    </row>
    <row r="16" spans="1:15" s="75" customFormat="1" ht="92.25" customHeight="1">
      <c r="A16" s="77"/>
      <c r="B16" s="86"/>
      <c r="C16" s="53"/>
      <c r="D16" s="53" t="str">
        <f t="shared" si="0"/>
        <v> </v>
      </c>
      <c r="E16" s="92"/>
      <c r="F16" s="93"/>
      <c r="G16" s="58"/>
      <c r="H16" s="49">
        <f t="shared" si="1"/>
        <v>0</v>
      </c>
      <c r="I16" s="54"/>
      <c r="J16" s="54"/>
      <c r="K16" s="54"/>
      <c r="L16" s="49">
        <f aca="true" t="shared" si="5" ref="L16:L21">SUM(I16:K16)</f>
        <v>0</v>
      </c>
      <c r="M16" s="55"/>
      <c r="N16" s="48">
        <f aca="true" t="shared" si="6" ref="N16:N21">H16+L16+M16</f>
        <v>0</v>
      </c>
      <c r="O16" s="49">
        <f aca="true" t="shared" si="7" ref="O16:O21">((H16+L16)-(ROUND(((H16+L16)*(13/113))*0.7377,2))+(M16-(ROUND((M16*(12/112))*0.7377,2))))</f>
        <v>0</v>
      </c>
    </row>
    <row r="17" spans="1:15" s="75" customFormat="1" ht="92.25" customHeight="1">
      <c r="A17" s="77"/>
      <c r="B17" s="86"/>
      <c r="C17" s="53"/>
      <c r="D17" s="53" t="str">
        <f t="shared" si="0"/>
        <v> </v>
      </c>
      <c r="E17" s="92"/>
      <c r="F17" s="93"/>
      <c r="G17" s="58"/>
      <c r="H17" s="49">
        <f t="shared" si="1"/>
        <v>0</v>
      </c>
      <c r="I17" s="54"/>
      <c r="J17" s="54"/>
      <c r="K17" s="54"/>
      <c r="L17" s="49">
        <f t="shared" si="5"/>
        <v>0</v>
      </c>
      <c r="M17" s="55"/>
      <c r="N17" s="48">
        <f t="shared" si="6"/>
        <v>0</v>
      </c>
      <c r="O17" s="49">
        <f t="shared" si="7"/>
        <v>0</v>
      </c>
    </row>
    <row r="18" spans="1:15" s="75" customFormat="1" ht="92.25" customHeight="1">
      <c r="A18" s="77"/>
      <c r="B18" s="86"/>
      <c r="C18" s="53"/>
      <c r="D18" s="53" t="str">
        <f t="shared" si="0"/>
        <v> </v>
      </c>
      <c r="E18" s="92"/>
      <c r="F18" s="93"/>
      <c r="G18" s="58"/>
      <c r="H18" s="49">
        <f t="shared" si="1"/>
        <v>0</v>
      </c>
      <c r="I18" s="54"/>
      <c r="J18" s="54"/>
      <c r="K18" s="54"/>
      <c r="L18" s="49">
        <f t="shared" si="5"/>
        <v>0</v>
      </c>
      <c r="M18" s="55"/>
      <c r="N18" s="48">
        <f t="shared" si="6"/>
        <v>0</v>
      </c>
      <c r="O18" s="49">
        <f t="shared" si="7"/>
        <v>0</v>
      </c>
    </row>
    <row r="19" spans="1:15" s="75" customFormat="1" ht="92.25" customHeight="1">
      <c r="A19" s="77"/>
      <c r="B19" s="86"/>
      <c r="C19" s="53"/>
      <c r="D19" s="53" t="str">
        <f t="shared" si="0"/>
        <v> </v>
      </c>
      <c r="E19" s="92"/>
      <c r="F19" s="93"/>
      <c r="G19" s="58"/>
      <c r="H19" s="49">
        <f t="shared" si="1"/>
        <v>0</v>
      </c>
      <c r="I19" s="54"/>
      <c r="J19" s="54"/>
      <c r="K19" s="54"/>
      <c r="L19" s="49">
        <f t="shared" si="5"/>
        <v>0</v>
      </c>
      <c r="M19" s="55"/>
      <c r="N19" s="48">
        <f t="shared" si="6"/>
        <v>0</v>
      </c>
      <c r="O19" s="49">
        <f t="shared" si="7"/>
        <v>0</v>
      </c>
    </row>
    <row r="20" spans="1:15" s="75" customFormat="1" ht="92.25" customHeight="1">
      <c r="A20" s="77"/>
      <c r="B20" s="86"/>
      <c r="C20" s="53"/>
      <c r="D20" s="53" t="str">
        <f t="shared" si="0"/>
        <v> </v>
      </c>
      <c r="E20" s="92"/>
      <c r="F20" s="93"/>
      <c r="G20" s="58"/>
      <c r="H20" s="49">
        <f t="shared" si="1"/>
        <v>0</v>
      </c>
      <c r="I20" s="54"/>
      <c r="J20" s="54"/>
      <c r="K20" s="54"/>
      <c r="L20" s="49">
        <f>SUM(I20:K20)</f>
        <v>0</v>
      </c>
      <c r="M20" s="55"/>
      <c r="N20" s="48">
        <f>H20+L20+M20</f>
        <v>0</v>
      </c>
      <c r="O20" s="49">
        <f>((H20+L20)-(ROUND(((H20+L20)*(13/113))*0.7377,2))+(M20-(ROUND((M20*(12/112))*0.7377,2))))</f>
        <v>0</v>
      </c>
    </row>
    <row r="21" spans="1:15" s="75" customFormat="1" ht="92.25" customHeight="1">
      <c r="A21" s="77"/>
      <c r="B21" s="86"/>
      <c r="C21" s="53"/>
      <c r="D21" s="53" t="str">
        <f t="shared" si="0"/>
        <v> </v>
      </c>
      <c r="E21" s="92"/>
      <c r="F21" s="93"/>
      <c r="G21" s="58"/>
      <c r="H21" s="49">
        <f t="shared" si="1"/>
        <v>0</v>
      </c>
      <c r="I21" s="54"/>
      <c r="J21" s="54"/>
      <c r="K21" s="54"/>
      <c r="L21" s="49">
        <f t="shared" si="5"/>
        <v>0</v>
      </c>
      <c r="M21" s="55"/>
      <c r="N21" s="48">
        <f t="shared" si="6"/>
        <v>0</v>
      </c>
      <c r="O21" s="49">
        <f t="shared" si="7"/>
        <v>0</v>
      </c>
    </row>
    <row r="22" spans="1:15" s="75" customFormat="1" ht="92.25" customHeight="1" thickBot="1">
      <c r="A22" s="77"/>
      <c r="B22" s="86"/>
      <c r="C22" s="53"/>
      <c r="D22" s="53" t="str">
        <f t="shared" si="0"/>
        <v> </v>
      </c>
      <c r="E22" s="92"/>
      <c r="F22" s="93"/>
      <c r="G22" s="58"/>
      <c r="H22" s="49">
        <f t="shared" si="1"/>
        <v>0</v>
      </c>
      <c r="I22" s="54"/>
      <c r="J22" s="54"/>
      <c r="K22" s="54"/>
      <c r="L22" s="49">
        <f t="shared" si="2"/>
        <v>0</v>
      </c>
      <c r="M22" s="55"/>
      <c r="N22" s="48">
        <f t="shared" si="3"/>
        <v>0</v>
      </c>
      <c r="O22" s="49">
        <f t="shared" si="4"/>
        <v>0</v>
      </c>
    </row>
    <row r="23" spans="1:16" ht="29.25" customHeight="1">
      <c r="A23" s="22"/>
      <c r="B23" s="26"/>
      <c r="C23" s="27"/>
      <c r="D23" s="27"/>
      <c r="E23" s="27"/>
      <c r="F23" s="60" t="s">
        <v>25</v>
      </c>
      <c r="G23" s="61">
        <f>SUM(G8:G22)</f>
        <v>0</v>
      </c>
      <c r="H23" s="62"/>
      <c r="I23" s="28"/>
      <c r="J23" s="67"/>
      <c r="K23" s="68"/>
      <c r="L23" s="68"/>
      <c r="M23" s="69"/>
      <c r="N23" s="51">
        <f>SUM(N8:N22)</f>
        <v>0</v>
      </c>
      <c r="O23" s="68"/>
      <c r="P23" s="104">
        <f>F3</f>
        <v>0</v>
      </c>
    </row>
    <row r="24" spans="1:16" ht="32.25" customHeight="1">
      <c r="A24" s="22"/>
      <c r="B24" s="63"/>
      <c r="C24" s="64"/>
      <c r="D24" s="64"/>
      <c r="E24" s="64"/>
      <c r="F24" s="27"/>
      <c r="I24" s="36"/>
      <c r="J24" s="37"/>
      <c r="L24" s="65"/>
      <c r="M24" s="66" t="s">
        <v>19</v>
      </c>
      <c r="N24" s="56"/>
      <c r="P24" s="105"/>
    </row>
    <row r="25" spans="1:16" ht="29.25" customHeight="1" thickBot="1">
      <c r="A25" s="16"/>
      <c r="I25" s="7"/>
      <c r="J25" s="8"/>
      <c r="K25" s="9"/>
      <c r="L25" s="29"/>
      <c r="M25" s="30" t="s">
        <v>10</v>
      </c>
      <c r="N25" s="50">
        <f>N23-N24</f>
        <v>0</v>
      </c>
      <c r="P25" s="105"/>
    </row>
    <row r="26" spans="1:16" ht="21.75" customHeight="1" thickTop="1">
      <c r="A26" s="16"/>
      <c r="G26" s="35"/>
      <c r="J26" s="7"/>
      <c r="K26" s="8"/>
      <c r="L26" s="9"/>
      <c r="M26" s="29"/>
      <c r="N26" s="30"/>
      <c r="O26" s="30"/>
      <c r="P26" s="105"/>
    </row>
    <row r="27" spans="2:16" ht="18.75" customHeight="1">
      <c r="B27" s="100" t="s">
        <v>30</v>
      </c>
      <c r="C27" s="101"/>
      <c r="D27" s="101"/>
      <c r="E27" s="101"/>
      <c r="F27" s="101"/>
      <c r="G27" s="101"/>
      <c r="H27" s="101"/>
      <c r="I27" s="101"/>
      <c r="J27" s="101"/>
      <c r="K27" s="101"/>
      <c r="L27" s="101"/>
      <c r="M27" s="101"/>
      <c r="N27" s="101"/>
      <c r="O27" s="101"/>
      <c r="P27" s="105"/>
    </row>
    <row r="28" spans="2:16" ht="18.75" customHeight="1">
      <c r="B28" s="102"/>
      <c r="C28" s="103"/>
      <c r="D28" s="103"/>
      <c r="E28" s="103"/>
      <c r="F28" s="103"/>
      <c r="G28" s="103"/>
      <c r="H28" s="103"/>
      <c r="I28" s="103"/>
      <c r="J28" s="103"/>
      <c r="K28" s="103"/>
      <c r="L28" s="103"/>
      <c r="M28" s="103"/>
      <c r="N28" s="103"/>
      <c r="O28" s="103"/>
      <c r="P28" s="105"/>
    </row>
    <row r="29" spans="2:16" ht="34.5" customHeight="1">
      <c r="B29" s="102"/>
      <c r="C29" s="103"/>
      <c r="D29" s="103"/>
      <c r="E29" s="103"/>
      <c r="F29" s="103"/>
      <c r="G29" s="103"/>
      <c r="H29" s="103"/>
      <c r="I29" s="103"/>
      <c r="J29" s="103"/>
      <c r="K29" s="103"/>
      <c r="L29" s="103"/>
      <c r="M29" s="103"/>
      <c r="N29" s="103"/>
      <c r="O29" s="103"/>
      <c r="P29" s="105"/>
    </row>
    <row r="30" spans="2:16" ht="17.25" customHeight="1">
      <c r="B30" s="34"/>
      <c r="C30" s="35"/>
      <c r="D30" s="35"/>
      <c r="E30" s="35"/>
      <c r="F30" s="35"/>
      <c r="G30" s="35"/>
      <c r="H30" s="39"/>
      <c r="I30" s="33"/>
      <c r="J30" s="16"/>
      <c r="K30" s="16"/>
      <c r="L30" s="38"/>
      <c r="M30" s="13"/>
      <c r="N30" s="13"/>
      <c r="O30" s="16"/>
      <c r="P30" s="105"/>
    </row>
    <row r="31" spans="2:16" ht="25.5" customHeight="1">
      <c r="B31" s="41"/>
      <c r="C31" s="16"/>
      <c r="D31" s="78"/>
      <c r="E31" s="79" t="s">
        <v>9</v>
      </c>
      <c r="F31" s="81" t="s">
        <v>33</v>
      </c>
      <c r="G31" s="78"/>
      <c r="H31" s="78"/>
      <c r="I31" s="79"/>
      <c r="J31" s="79" t="s">
        <v>17</v>
      </c>
      <c r="K31" s="80"/>
      <c r="L31" s="80"/>
      <c r="M31" s="85"/>
      <c r="N31" s="94" t="s">
        <v>23</v>
      </c>
      <c r="O31" s="95"/>
      <c r="P31" s="105"/>
    </row>
    <row r="32" spans="2:16" ht="17.25" customHeight="1">
      <c r="B32" s="41"/>
      <c r="C32" s="16"/>
      <c r="D32" s="78"/>
      <c r="E32" s="79"/>
      <c r="F32" s="81"/>
      <c r="G32" s="78"/>
      <c r="H32" s="78"/>
      <c r="I32" s="79"/>
      <c r="J32" s="79"/>
      <c r="K32" s="82"/>
      <c r="L32" s="82"/>
      <c r="M32" s="13"/>
      <c r="N32" s="44" t="s">
        <v>5</v>
      </c>
      <c r="O32" s="88" t="s">
        <v>6</v>
      </c>
      <c r="P32" s="105"/>
    </row>
    <row r="33" spans="2:16" ht="31.5" customHeight="1">
      <c r="B33" s="42"/>
      <c r="C33" s="16"/>
      <c r="D33" s="78"/>
      <c r="E33" s="79" t="s">
        <v>24</v>
      </c>
      <c r="F33" s="83"/>
      <c r="G33" s="78"/>
      <c r="H33" s="78"/>
      <c r="I33" s="79"/>
      <c r="J33" s="79" t="s">
        <v>18</v>
      </c>
      <c r="K33" s="98"/>
      <c r="L33" s="98"/>
      <c r="M33" s="99"/>
      <c r="N33" s="45">
        <v>11530</v>
      </c>
      <c r="O33" s="89">
        <f>N23-(SUM(O8:O22))</f>
        <v>0</v>
      </c>
      <c r="P33" s="105"/>
    </row>
    <row r="34" spans="2:16" ht="17.25" customHeight="1">
      <c r="B34" s="42"/>
      <c r="C34" s="16"/>
      <c r="D34" s="78"/>
      <c r="E34" s="79"/>
      <c r="F34" s="81"/>
      <c r="G34" s="78"/>
      <c r="H34" s="78"/>
      <c r="I34" s="79"/>
      <c r="J34" s="79"/>
      <c r="K34" s="82"/>
      <c r="L34" s="82"/>
      <c r="M34" s="13"/>
      <c r="N34" s="45">
        <v>11513</v>
      </c>
      <c r="O34" s="89">
        <f>-N24</f>
        <v>0</v>
      </c>
      <c r="P34" s="105"/>
    </row>
    <row r="35" spans="2:16" ht="29.25" customHeight="1">
      <c r="B35" s="42"/>
      <c r="C35" s="16"/>
      <c r="D35" s="78"/>
      <c r="E35" s="79" t="s">
        <v>8</v>
      </c>
      <c r="F35" s="83"/>
      <c r="G35" s="78"/>
      <c r="H35" s="78"/>
      <c r="I35" s="79"/>
      <c r="J35" s="79" t="s">
        <v>8</v>
      </c>
      <c r="K35" s="84"/>
      <c r="L35" s="84"/>
      <c r="M35" s="85"/>
      <c r="N35" s="46" t="s">
        <v>15</v>
      </c>
      <c r="O35" s="90">
        <f>(SUM(O8:O22))</f>
        <v>0</v>
      </c>
      <c r="P35" s="105"/>
    </row>
    <row r="36" spans="2:16" ht="17.25" customHeight="1" thickBot="1">
      <c r="B36" s="43"/>
      <c r="C36" s="57"/>
      <c r="D36" s="57"/>
      <c r="E36" s="57"/>
      <c r="F36" s="57"/>
      <c r="G36" s="57"/>
      <c r="H36" s="57"/>
      <c r="I36" s="57"/>
      <c r="J36" s="57"/>
      <c r="K36" s="57"/>
      <c r="L36" s="57"/>
      <c r="M36" s="74"/>
      <c r="N36" s="47" t="s">
        <v>7</v>
      </c>
      <c r="O36" s="91">
        <f>SUM(O33:O35)</f>
        <v>0</v>
      </c>
      <c r="P36" s="106"/>
    </row>
    <row r="37" spans="2:16" ht="17.25" customHeight="1">
      <c r="B37" s="39"/>
      <c r="C37" s="39"/>
      <c r="D37" s="39"/>
      <c r="E37" s="18"/>
      <c r="F37" s="18"/>
      <c r="G37" s="18"/>
      <c r="H37" s="18"/>
      <c r="I37" s="3"/>
      <c r="J37" s="3"/>
      <c r="K37" s="4"/>
      <c r="L37" s="4"/>
      <c r="M37" s="19"/>
      <c r="N37" s="40"/>
      <c r="O37" s="40"/>
      <c r="P37" s="1"/>
    </row>
    <row r="38" spans="9:16" ht="17.25" customHeight="1">
      <c r="I38" s="1"/>
      <c r="J38" s="1"/>
      <c r="K38" s="4"/>
      <c r="L38" s="4"/>
      <c r="M38" s="19"/>
      <c r="N38" s="2"/>
      <c r="O38" s="2"/>
      <c r="P38" s="1"/>
    </row>
    <row r="39" spans="9:16" ht="17.25" customHeight="1">
      <c r="I39" s="1"/>
      <c r="J39" s="1"/>
      <c r="K39" s="4"/>
      <c r="L39" s="4"/>
      <c r="M39" s="19"/>
      <c r="N39" s="2"/>
      <c r="O39" s="2"/>
      <c r="P39" s="1"/>
    </row>
    <row r="40" spans="9:16" ht="17.25" customHeight="1">
      <c r="I40" s="1"/>
      <c r="J40" s="1"/>
      <c r="K40" s="4"/>
      <c r="L40" s="4"/>
      <c r="M40" s="19"/>
      <c r="N40" s="2"/>
      <c r="O40" s="2"/>
      <c r="P40" s="1"/>
    </row>
    <row r="41" spans="9:16" ht="17.25" customHeight="1">
      <c r="I41" s="1"/>
      <c r="J41" s="1"/>
      <c r="K41" s="4"/>
      <c r="L41" s="4"/>
      <c r="M41" s="19"/>
      <c r="N41" s="2"/>
      <c r="O41" s="2"/>
      <c r="P41" s="1"/>
    </row>
    <row r="42" spans="9:16" ht="17.25" customHeight="1">
      <c r="I42" s="1"/>
      <c r="J42" s="1"/>
      <c r="K42" s="4"/>
      <c r="L42" s="4"/>
      <c r="M42" s="19"/>
      <c r="N42" s="2"/>
      <c r="O42" s="2"/>
      <c r="P42" s="1"/>
    </row>
    <row r="43" spans="9:16" ht="17.25" customHeight="1">
      <c r="I43" s="1"/>
      <c r="J43" s="1"/>
      <c r="K43" s="4"/>
      <c r="L43" s="4"/>
      <c r="M43" s="19"/>
      <c r="N43" s="2"/>
      <c r="O43" s="2"/>
      <c r="P43" s="1"/>
    </row>
    <row r="44" spans="9:16" ht="17.25" customHeight="1">
      <c r="I44" s="1"/>
      <c r="J44" s="1"/>
      <c r="K44" s="4"/>
      <c r="L44" s="4"/>
      <c r="M44" s="19"/>
      <c r="N44" s="2"/>
      <c r="O44" s="2"/>
      <c r="P44" s="1"/>
    </row>
    <row r="45" spans="9:16" ht="17.25" customHeight="1">
      <c r="I45" s="1"/>
      <c r="J45" s="1"/>
      <c r="K45" s="4"/>
      <c r="L45" s="4"/>
      <c r="M45" s="19"/>
      <c r="N45" s="2"/>
      <c r="O45" s="2"/>
      <c r="P45" s="1"/>
    </row>
    <row r="46" spans="9:16" ht="17.25" customHeight="1">
      <c r="I46" s="1"/>
      <c r="J46" s="1"/>
      <c r="K46" s="4"/>
      <c r="L46" s="4"/>
      <c r="M46" s="19"/>
      <c r="N46" s="2"/>
      <c r="O46" s="2"/>
      <c r="P46" s="1"/>
    </row>
    <row r="47" spans="9:16" ht="17.25" customHeight="1">
      <c r="I47" s="1"/>
      <c r="J47" s="1"/>
      <c r="K47" s="4"/>
      <c r="L47" s="4"/>
      <c r="M47" s="19"/>
      <c r="N47" s="2"/>
      <c r="O47" s="2"/>
      <c r="P47" s="1"/>
    </row>
    <row r="48" spans="9:16" ht="17.25" customHeight="1">
      <c r="I48" s="1"/>
      <c r="J48" s="1"/>
      <c r="K48" s="4"/>
      <c r="L48" s="4"/>
      <c r="M48" s="19"/>
      <c r="N48" s="2"/>
      <c r="O48" s="2"/>
      <c r="P48" s="1"/>
    </row>
    <row r="49" spans="9:16" ht="17.25" customHeight="1">
      <c r="I49" s="1"/>
      <c r="J49" s="1"/>
      <c r="K49" s="4"/>
      <c r="L49" s="4"/>
      <c r="M49" s="19"/>
      <c r="N49" s="2"/>
      <c r="O49" s="2"/>
      <c r="P49" s="1"/>
    </row>
    <row r="50" spans="9:16" ht="17.25" customHeight="1">
      <c r="I50" s="1"/>
      <c r="J50" s="1"/>
      <c r="K50" s="4"/>
      <c r="L50" s="4"/>
      <c r="M50" s="19"/>
      <c r="N50" s="2"/>
      <c r="O50" s="2"/>
      <c r="P50" s="1"/>
    </row>
    <row r="51" spans="9:16" ht="17.25" customHeight="1">
      <c r="I51" s="1"/>
      <c r="J51" s="1"/>
      <c r="K51" s="4"/>
      <c r="L51" s="4"/>
      <c r="M51" s="19"/>
      <c r="N51" s="2"/>
      <c r="O51" s="2"/>
      <c r="P51" s="1"/>
    </row>
    <row r="52" spans="9:16" ht="17.25" customHeight="1">
      <c r="I52" s="1"/>
      <c r="J52" s="1"/>
      <c r="K52" s="4"/>
      <c r="L52" s="4"/>
      <c r="M52" s="19"/>
      <c r="N52" s="2"/>
      <c r="O52" s="2"/>
      <c r="P52" s="1"/>
    </row>
    <row r="53" spans="9:16" ht="17.25" customHeight="1">
      <c r="I53" s="1"/>
      <c r="J53" s="1"/>
      <c r="K53" s="4"/>
      <c r="L53" s="4"/>
      <c r="M53" s="19"/>
      <c r="N53" s="2"/>
      <c r="O53" s="2"/>
      <c r="P53" s="1"/>
    </row>
    <row r="54" spans="9:16" ht="17.25" customHeight="1">
      <c r="I54" s="1"/>
      <c r="J54" s="1"/>
      <c r="K54" s="4"/>
      <c r="L54" s="4"/>
      <c r="M54" s="19"/>
      <c r="N54" s="2"/>
      <c r="O54" s="2"/>
      <c r="P54" s="1"/>
    </row>
    <row r="55" spans="9:16" ht="17.25" customHeight="1">
      <c r="I55" s="1"/>
      <c r="J55" s="1"/>
      <c r="K55" s="4"/>
      <c r="L55" s="4"/>
      <c r="M55" s="19"/>
      <c r="N55" s="2"/>
      <c r="O55" s="2"/>
      <c r="P55" s="1"/>
    </row>
    <row r="56" spans="9:16" ht="17.25" customHeight="1">
      <c r="I56" s="1"/>
      <c r="J56" s="1"/>
      <c r="K56" s="4"/>
      <c r="L56" s="4"/>
      <c r="M56" s="19"/>
      <c r="N56" s="2"/>
      <c r="O56" s="2"/>
      <c r="P56" s="1"/>
    </row>
    <row r="57" spans="9:16" ht="26.25" customHeight="1">
      <c r="I57" s="1"/>
      <c r="J57" s="1"/>
      <c r="K57" s="4"/>
      <c r="L57" s="4"/>
      <c r="M57" s="19"/>
      <c r="N57" s="2"/>
      <c r="O57" s="2"/>
      <c r="P57" s="1"/>
    </row>
    <row r="58" spans="9:16" ht="17.25" customHeight="1">
      <c r="I58" s="1"/>
      <c r="J58" s="1"/>
      <c r="K58" s="4"/>
      <c r="L58" s="4"/>
      <c r="M58" s="19"/>
      <c r="N58" s="2"/>
      <c r="O58" s="2"/>
      <c r="P58" s="1"/>
    </row>
    <row r="59" spans="9:16" ht="17.25" customHeight="1">
      <c r="I59" s="1"/>
      <c r="J59" s="1"/>
      <c r="K59" s="4"/>
      <c r="L59" s="4"/>
      <c r="M59" s="19"/>
      <c r="N59" s="2"/>
      <c r="O59" s="2"/>
      <c r="P59" s="1"/>
    </row>
    <row r="60" spans="9:16" ht="17.25" customHeight="1">
      <c r="I60" s="1"/>
      <c r="J60" s="1"/>
      <c r="K60" s="4"/>
      <c r="L60" s="4"/>
      <c r="M60" s="19"/>
      <c r="N60" s="2"/>
      <c r="O60" s="2"/>
      <c r="P60" s="1"/>
    </row>
    <row r="61" spans="3:16" ht="17.25" customHeight="1">
      <c r="C61" s="52"/>
      <c r="I61" s="1"/>
      <c r="J61" s="1"/>
      <c r="K61" s="4"/>
      <c r="L61" s="4"/>
      <c r="M61" s="19"/>
      <c r="N61" s="2"/>
      <c r="O61" s="2"/>
      <c r="P61" s="1"/>
    </row>
    <row r="62" spans="3:16" ht="17.25" customHeight="1">
      <c r="C62" s="52"/>
      <c r="I62" s="1"/>
      <c r="J62" s="1"/>
      <c r="K62" s="6"/>
      <c r="L62" s="17"/>
      <c r="M62" s="20"/>
      <c r="N62" s="2"/>
      <c r="O62" s="2"/>
      <c r="P62" s="1"/>
    </row>
    <row r="63" spans="3:16" ht="17.25" customHeight="1">
      <c r="C63" s="52"/>
      <c r="I63" s="1"/>
      <c r="J63" s="1"/>
      <c r="K63" s="1"/>
      <c r="L63" s="1"/>
      <c r="M63" s="1"/>
      <c r="N63" s="2"/>
      <c r="O63" s="2"/>
      <c r="P63" s="1"/>
    </row>
    <row r="64" ht="23.25">
      <c r="C64" s="52"/>
    </row>
    <row r="65" ht="23.25">
      <c r="C65" s="52"/>
    </row>
    <row r="66" ht="23.25">
      <c r="C66" s="52"/>
    </row>
    <row r="67" ht="23.25">
      <c r="C67" s="52"/>
    </row>
    <row r="68" ht="23.25">
      <c r="C68" s="52"/>
    </row>
    <row r="69" ht="23.25">
      <c r="C69" s="52"/>
    </row>
    <row r="70" ht="23.25">
      <c r="C70" s="52"/>
    </row>
    <row r="71" ht="23.25">
      <c r="C71" s="52"/>
    </row>
    <row r="72" ht="23.25">
      <c r="C72" s="52"/>
    </row>
    <row r="73" ht="23.25">
      <c r="C73" s="52"/>
    </row>
    <row r="74" ht="23.25">
      <c r="C74" s="52"/>
    </row>
    <row r="75" ht="23.25">
      <c r="C75" s="52"/>
    </row>
    <row r="76" ht="23.25">
      <c r="C76" s="52"/>
    </row>
    <row r="77" ht="23.25">
      <c r="C77" s="52"/>
    </row>
    <row r="78" ht="23.25">
      <c r="C78" s="52"/>
    </row>
  </sheetData>
  <sheetProtection password="E523" sheet="1" objects="1" scenarios="1" selectLockedCells="1"/>
  <mergeCells count="24">
    <mergeCell ref="P23:P36"/>
    <mergeCell ref="E22:F22"/>
    <mergeCell ref="E21:F21"/>
    <mergeCell ref="A1:O1"/>
    <mergeCell ref="E16:F16"/>
    <mergeCell ref="E17:F17"/>
    <mergeCell ref="E18:F18"/>
    <mergeCell ref="J3:L3"/>
    <mergeCell ref="E15:F15"/>
    <mergeCell ref="E7:F7"/>
    <mergeCell ref="K33:M33"/>
    <mergeCell ref="E19:F19"/>
    <mergeCell ref="E13:F13"/>
    <mergeCell ref="E14:F14"/>
    <mergeCell ref="B27:O29"/>
    <mergeCell ref="E8:F8"/>
    <mergeCell ref="E9:F9"/>
    <mergeCell ref="N31:O31"/>
    <mergeCell ref="E11:F11"/>
    <mergeCell ref="E12:F12"/>
    <mergeCell ref="J4:L4"/>
    <mergeCell ref="E20:F20"/>
    <mergeCell ref="I6:L6"/>
    <mergeCell ref="E10:F10"/>
  </mergeCells>
  <dataValidations count="14">
    <dataValidation type="whole" operator="equal" allowBlank="1" showErrorMessage="1" errorTitle="Warning" error="This cell contains a formula, please do not attempt to enter data in this cell." sqref="K23 J24">
      <formula1>14859421</formula1>
    </dataValidation>
    <dataValidation allowBlank="1" showErrorMessage="1" promptTitle="Home Campus" prompt="Please select your home campus from the drop down option." sqref="N5 J4"/>
    <dataValidation allowBlank="1" promptTitle="Department" prompt="Please select your department from the drop down listing." sqref="L2"/>
    <dataValidation allowBlank="1" sqref="I4 O5 M5 M2:O2"/>
    <dataValidation type="whole" allowBlank="1" showErrorMessage="1" sqref="F4 P4">
      <formula1>100000</formula1>
      <formula2>999999</formula2>
    </dataValidation>
    <dataValidation type="whole" operator="equal" allowBlank="1" showErrorMessage="1" promptTitle="Breakfast meal allowance" prompt="The College's Breakfast meal allowance rate is $13" errorTitle="Incorrect meal rate entered" error="Please enter the Lunch meal allowance rate of 17" sqref="J8:J22">
      <formula1>17</formula1>
    </dataValidation>
    <dataValidation type="whole" operator="equal" allowBlank="1" showErrorMessage="1" promptTitle="Breakfast meal allowance" prompt="The College's Breakfast meal allowance rate is $13" errorTitle="Incorrect meal rate entered" error="Please enter the Dinner meal allowance rate of 30" sqref="K8:K22">
      <formula1>30</formula1>
    </dataValidation>
    <dataValidation showErrorMessage="1" promptTitle="Reminder!!!" prompt="Please do not enter values in this cell if there are meal amounts on this row currently.&#10;&#10;Please enter &quot;other&quot; expenses on a separate row from meal expenses.&#10;&#10;&#10;Thank you" errorTitle="Stop" error="Please put this amount on a separate line as meal amounts have been entered.  Hit cancel to exit this field." sqref="M8"/>
    <dataValidation type="date" allowBlank="1" showErrorMessage="1" errorTitle="Invalid date entered." error="Please enter a valid date using the format DD/MM/YY.  Thank you." sqref="B8:B22">
      <formula1>42736</formula1>
      <formula2>51501</formula2>
    </dataValidation>
    <dataValidation operator="equal" allowBlank="1" errorTitle="Warning" error="This cell contains a formula, please do not attempt to enter data in this cell." sqref="N8:N22"/>
    <dataValidation type="whole" operator="equal" allowBlank="1" showErrorMessage="1" promptTitle="Breakfast meal allowance" prompt="The College's Breakfast meal allowance rate is $13" errorTitle="Incorrect meal rate entered" error="Please enter the Breakfast meal allowance rate of 13" sqref="I8:I22">
      <formula1>13</formula1>
    </dataValidation>
    <dataValidation operator="equal" allowBlank="1" showErrorMessage="1" promptTitle="Breakfast meal allowance" prompt="The College's Breakfast meal allowance rate is $13" errorTitle="Incorrect meal rate entered" error="Please enter the Dinner meal allowance rate of 30" sqref="L8:L22"/>
    <dataValidation type="custom" showErrorMessage="1" promptTitle="Reminder!!!" prompt="Please do not enter values in this cell if there are meal amounts on this row currently.&#10;&#10;Please enter &quot;other&quot; expenses on a separate row from meal expenses.&#10;&#10;&#10;Thank you" errorTitle="Stop" error="Please put this amount on a separate line as meal amounts have been entered.  Hit cancel to exit this field." sqref="M9:M22">
      <formula1>((I9+J9+K9)&lt;=0)</formula1>
    </dataValidation>
    <dataValidation type="list" allowBlank="1" showErrorMessage="1" promptTitle="Home Campus" prompt="Please select your home campus from the drop down option." sqref="P5">
      <formula1>$C$66:$C$70</formula1>
    </dataValidation>
  </dataValidation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portrait" scale="39" r:id="rId4"/>
  <rowBreaks count="1" manualBreakCount="1">
    <brk id="38" min="1"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Mark Morden</cp:lastModifiedBy>
  <cp:lastPrinted>2018-04-20T20:42:19Z</cp:lastPrinted>
  <dcterms:created xsi:type="dcterms:W3CDTF">2010-07-22T13:43:57Z</dcterms:created>
  <dcterms:modified xsi:type="dcterms:W3CDTF">2018-05-15T13:05:42Z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