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https://ssfcollege-my.sharepoint.com/personal/shgossel_flemingcollege_ca/Documents/Enrolment Plan/"/>
    </mc:Choice>
  </mc:AlternateContent>
  <xr:revisionPtr revIDLastSave="0" documentId="8_{72AE20C0-8110-4836-95E4-84456C3CF103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udget 2021-22" sheetId="5" r:id="rId1"/>
    <sheet name="Spring 2021 (1215) Budget" sheetId="1" r:id="rId2"/>
    <sheet name="Fall 2021 (1219) Budget" sheetId="2" r:id="rId3"/>
    <sheet name="Winter 2022 (1221) Budget" sheetId="3" r:id="rId4"/>
    <sheet name="Data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2" l="1"/>
  <c r="P59" i="5"/>
  <c r="S156" i="3"/>
  <c r="R156" i="3"/>
  <c r="P156" i="3"/>
  <c r="P15" i="3" s="1"/>
  <c r="O156" i="3"/>
  <c r="M156" i="3"/>
  <c r="L156" i="3"/>
  <c r="L15" i="3" s="1"/>
  <c r="J156" i="3"/>
  <c r="J15" i="3" s="1"/>
  <c r="I156" i="3"/>
  <c r="G156" i="3"/>
  <c r="F156" i="3"/>
  <c r="S133" i="3"/>
  <c r="S14" i="3" s="1"/>
  <c r="R133" i="3"/>
  <c r="P133" i="3"/>
  <c r="P14" i="3" s="1"/>
  <c r="O133" i="3"/>
  <c r="M133" i="3"/>
  <c r="M14" i="3" s="1"/>
  <c r="L133" i="3"/>
  <c r="L14" i="3" s="1"/>
  <c r="J133" i="3"/>
  <c r="I133" i="3"/>
  <c r="G133" i="3"/>
  <c r="F133" i="3"/>
  <c r="D133" i="3"/>
  <c r="S114" i="3"/>
  <c r="R114" i="3"/>
  <c r="P114" i="3"/>
  <c r="O114" i="3"/>
  <c r="O13" i="3" s="1"/>
  <c r="M114" i="3"/>
  <c r="L114" i="3"/>
  <c r="J114" i="3"/>
  <c r="I114" i="3"/>
  <c r="G114" i="3"/>
  <c r="F114" i="3"/>
  <c r="D114" i="3"/>
  <c r="S101" i="3"/>
  <c r="R101" i="3"/>
  <c r="P101" i="3"/>
  <c r="P12" i="3" s="1"/>
  <c r="O101" i="3"/>
  <c r="M101" i="3"/>
  <c r="M12" i="3" s="1"/>
  <c r="L101" i="3"/>
  <c r="L12" i="3" s="1"/>
  <c r="J101" i="3"/>
  <c r="I101" i="3"/>
  <c r="G101" i="3"/>
  <c r="F101" i="3"/>
  <c r="D101" i="3"/>
  <c r="S96" i="3"/>
  <c r="R96" i="3"/>
  <c r="P96" i="3"/>
  <c r="P11" i="3" s="1"/>
  <c r="O96" i="3"/>
  <c r="M96" i="3"/>
  <c r="L96" i="3"/>
  <c r="L11" i="3" s="1"/>
  <c r="J96" i="3"/>
  <c r="I96" i="3"/>
  <c r="I11" i="3" s="1"/>
  <c r="G96" i="3"/>
  <c r="F96" i="3"/>
  <c r="S93" i="3"/>
  <c r="R93" i="3"/>
  <c r="R17" i="3" s="1"/>
  <c r="R59" i="5" s="1"/>
  <c r="P93" i="3"/>
  <c r="O93" i="3"/>
  <c r="M93" i="3"/>
  <c r="L93" i="3"/>
  <c r="J93" i="3"/>
  <c r="J17" i="3" s="1"/>
  <c r="J59" i="5" s="1"/>
  <c r="I93" i="3"/>
  <c r="G93" i="3"/>
  <c r="F93" i="3"/>
  <c r="D93" i="3"/>
  <c r="O50" i="3"/>
  <c r="M50" i="3"/>
  <c r="M10" i="3" s="1"/>
  <c r="S50" i="3"/>
  <c r="S10" i="3" s="1"/>
  <c r="R50" i="3"/>
  <c r="P50" i="3"/>
  <c r="L50" i="3"/>
  <c r="J50" i="3"/>
  <c r="I50" i="3"/>
  <c r="G50" i="3"/>
  <c r="F50" i="3"/>
  <c r="S24" i="3"/>
  <c r="S9" i="3" s="1"/>
  <c r="R24" i="3"/>
  <c r="P24" i="3"/>
  <c r="P9" i="3" s="1"/>
  <c r="O24" i="3"/>
  <c r="M24" i="3"/>
  <c r="M9" i="3" s="1"/>
  <c r="L24" i="3"/>
  <c r="L9" i="3" s="1"/>
  <c r="J24" i="3"/>
  <c r="I24" i="3"/>
  <c r="I9" i="3" s="1"/>
  <c r="G24" i="3"/>
  <c r="F24" i="3"/>
  <c r="S17" i="3"/>
  <c r="S59" i="5" s="1"/>
  <c r="P17" i="3"/>
  <c r="O17" i="3"/>
  <c r="O59" i="5" s="1"/>
  <c r="M17" i="3"/>
  <c r="M59" i="5" s="1"/>
  <c r="L17" i="3"/>
  <c r="L59" i="5" s="1"/>
  <c r="I17" i="3"/>
  <c r="I59" i="5" s="1"/>
  <c r="G17" i="3"/>
  <c r="G59" i="5" s="1"/>
  <c r="F17" i="3"/>
  <c r="F59" i="5" s="1"/>
  <c r="D17" i="3"/>
  <c r="D59" i="5" s="1"/>
  <c r="S15" i="3"/>
  <c r="R15" i="3"/>
  <c r="O15" i="3"/>
  <c r="M15" i="3"/>
  <c r="I15" i="3"/>
  <c r="G15" i="3"/>
  <c r="F15" i="3"/>
  <c r="R14" i="3"/>
  <c r="O14" i="3"/>
  <c r="J14" i="3"/>
  <c r="I14" i="3"/>
  <c r="G14" i="3"/>
  <c r="F14" i="3"/>
  <c r="S13" i="3"/>
  <c r="R13" i="3"/>
  <c r="P13" i="3"/>
  <c r="M13" i="3"/>
  <c r="L13" i="3"/>
  <c r="J13" i="3"/>
  <c r="I13" i="3"/>
  <c r="G13" i="3"/>
  <c r="F13" i="3"/>
  <c r="S12" i="3"/>
  <c r="R12" i="3"/>
  <c r="O12" i="3"/>
  <c r="J12" i="3"/>
  <c r="I12" i="3"/>
  <c r="G12" i="3"/>
  <c r="F12" i="3"/>
  <c r="S11" i="3"/>
  <c r="R11" i="3"/>
  <c r="O11" i="3"/>
  <c r="M11" i="3"/>
  <c r="J11" i="3"/>
  <c r="G11" i="3"/>
  <c r="F11" i="3"/>
  <c r="R10" i="3"/>
  <c r="P10" i="3"/>
  <c r="O10" i="3"/>
  <c r="L10" i="3"/>
  <c r="J10" i="3"/>
  <c r="I10" i="3"/>
  <c r="G10" i="3"/>
  <c r="F10" i="3"/>
  <c r="R9" i="3"/>
  <c r="O9" i="3"/>
  <c r="J9" i="3"/>
  <c r="G9" i="3"/>
  <c r="F9" i="3"/>
  <c r="S88" i="2"/>
  <c r="S17" i="2" s="1"/>
  <c r="R88" i="2"/>
  <c r="P88" i="2"/>
  <c r="P17" i="2" s="1"/>
  <c r="O88" i="2"/>
  <c r="M88" i="2"/>
  <c r="M17" i="2" s="1"/>
  <c r="L88" i="2"/>
  <c r="L17" i="2" s="1"/>
  <c r="J88" i="2"/>
  <c r="I88" i="2"/>
  <c r="G88" i="2"/>
  <c r="F88" i="2"/>
  <c r="R17" i="2"/>
  <c r="O17" i="2"/>
  <c r="J17" i="2"/>
  <c r="I17" i="2"/>
  <c r="G17" i="2"/>
  <c r="F17" i="2"/>
  <c r="P14" i="2"/>
  <c r="I11" i="2"/>
  <c r="L10" i="2"/>
  <c r="O9" i="2"/>
  <c r="G9" i="2"/>
  <c r="S153" i="2"/>
  <c r="S15" i="2" s="1"/>
  <c r="R153" i="2"/>
  <c r="R15" i="2" s="1"/>
  <c r="P153" i="2"/>
  <c r="P15" i="2" s="1"/>
  <c r="O153" i="2"/>
  <c r="O15" i="2" s="1"/>
  <c r="M153" i="2"/>
  <c r="M15" i="2" s="1"/>
  <c r="L153" i="2"/>
  <c r="L15" i="2" s="1"/>
  <c r="J153" i="2"/>
  <c r="J15" i="2" s="1"/>
  <c r="I153" i="2"/>
  <c r="I15" i="2" s="1"/>
  <c r="G153" i="2"/>
  <c r="G15" i="2" s="1"/>
  <c r="F153" i="2"/>
  <c r="F15" i="2" s="1"/>
  <c r="D153" i="2"/>
  <c r="S130" i="2"/>
  <c r="S14" i="2" s="1"/>
  <c r="R130" i="2"/>
  <c r="R14" i="2" s="1"/>
  <c r="P130" i="2"/>
  <c r="O130" i="2"/>
  <c r="O14" i="2" s="1"/>
  <c r="M130" i="2"/>
  <c r="M14" i="2" s="1"/>
  <c r="L130" i="2"/>
  <c r="L14" i="2" s="1"/>
  <c r="J130" i="2"/>
  <c r="J14" i="2" s="1"/>
  <c r="I130" i="2"/>
  <c r="I14" i="2" s="1"/>
  <c r="G130" i="2"/>
  <c r="G14" i="2" s="1"/>
  <c r="F130" i="2"/>
  <c r="F14" i="2" s="1"/>
  <c r="D130" i="2"/>
  <c r="S110" i="2"/>
  <c r="S13" i="2" s="1"/>
  <c r="R110" i="2"/>
  <c r="R13" i="2" s="1"/>
  <c r="P110" i="2"/>
  <c r="P13" i="2" s="1"/>
  <c r="O110" i="2"/>
  <c r="O13" i="2" s="1"/>
  <c r="M110" i="2"/>
  <c r="M13" i="2" s="1"/>
  <c r="L110" i="2"/>
  <c r="L13" i="2" s="1"/>
  <c r="J110" i="2"/>
  <c r="J13" i="2" s="1"/>
  <c r="I110" i="2"/>
  <c r="I13" i="2" s="1"/>
  <c r="G110" i="2"/>
  <c r="G13" i="2" s="1"/>
  <c r="F110" i="2"/>
  <c r="F13" i="2" s="1"/>
  <c r="D110" i="2"/>
  <c r="S96" i="2"/>
  <c r="S12" i="2" s="1"/>
  <c r="R96" i="2"/>
  <c r="R12" i="2" s="1"/>
  <c r="P96" i="2"/>
  <c r="P12" i="2" s="1"/>
  <c r="O96" i="2"/>
  <c r="O12" i="2" s="1"/>
  <c r="M96" i="2"/>
  <c r="M12" i="2" s="1"/>
  <c r="L96" i="2"/>
  <c r="L12" i="2" s="1"/>
  <c r="J96" i="2"/>
  <c r="J12" i="2" s="1"/>
  <c r="I96" i="2"/>
  <c r="I12" i="2" s="1"/>
  <c r="G96" i="2"/>
  <c r="G12" i="2" s="1"/>
  <c r="F96" i="2"/>
  <c r="F12" i="2" s="1"/>
  <c r="D96" i="2"/>
  <c r="S91" i="2"/>
  <c r="S11" i="2" s="1"/>
  <c r="R91" i="2"/>
  <c r="R11" i="2" s="1"/>
  <c r="P91" i="2"/>
  <c r="P11" i="2" s="1"/>
  <c r="O91" i="2"/>
  <c r="O11" i="2" s="1"/>
  <c r="M91" i="2"/>
  <c r="M11" i="2" s="1"/>
  <c r="L91" i="2"/>
  <c r="L11" i="2" s="1"/>
  <c r="J91" i="2"/>
  <c r="J11" i="2" s="1"/>
  <c r="I91" i="2"/>
  <c r="G91" i="2"/>
  <c r="G11" i="2" s="1"/>
  <c r="F91" i="2"/>
  <c r="F11" i="2" s="1"/>
  <c r="D91" i="2"/>
  <c r="D88" i="2"/>
  <c r="S47" i="2"/>
  <c r="S10" i="2" s="1"/>
  <c r="R47" i="2"/>
  <c r="R10" i="2" s="1"/>
  <c r="P47" i="2"/>
  <c r="P10" i="2" s="1"/>
  <c r="O47" i="2"/>
  <c r="O10" i="2" s="1"/>
  <c r="M47" i="2"/>
  <c r="M10" i="2" s="1"/>
  <c r="L47" i="2"/>
  <c r="J47" i="2"/>
  <c r="J10" i="2" s="1"/>
  <c r="I47" i="2"/>
  <c r="I10" i="2" s="1"/>
  <c r="G47" i="2"/>
  <c r="G10" i="2" s="1"/>
  <c r="F47" i="2"/>
  <c r="F10" i="2" s="1"/>
  <c r="D47" i="2"/>
  <c r="S23" i="2"/>
  <c r="S9" i="2" s="1"/>
  <c r="R23" i="2"/>
  <c r="R9" i="2" s="1"/>
  <c r="P23" i="2"/>
  <c r="P9" i="2" s="1"/>
  <c r="P16" i="2" s="1"/>
  <c r="O23" i="2"/>
  <c r="M23" i="2"/>
  <c r="M9" i="2" s="1"/>
  <c r="L23" i="2"/>
  <c r="L9" i="2" s="1"/>
  <c r="J23" i="2"/>
  <c r="J9" i="2" s="1"/>
  <c r="I23" i="2"/>
  <c r="I9" i="2" s="1"/>
  <c r="G23" i="2"/>
  <c r="F23" i="2"/>
  <c r="F9" i="2" s="1"/>
  <c r="D23" i="2"/>
  <c r="P17" i="1"/>
  <c r="L15" i="1"/>
  <c r="L29" i="5" s="1"/>
  <c r="O14" i="1"/>
  <c r="O28" i="5" s="1"/>
  <c r="G14" i="1"/>
  <c r="G28" i="5" s="1"/>
  <c r="R13" i="1"/>
  <c r="R27" i="5" s="1"/>
  <c r="J13" i="1"/>
  <c r="J27" i="5" s="1"/>
  <c r="M12" i="1"/>
  <c r="M26" i="5" s="1"/>
  <c r="P11" i="1"/>
  <c r="P25" i="5" s="1"/>
  <c r="S10" i="1"/>
  <c r="S24" i="5" s="1"/>
  <c r="F9" i="1"/>
  <c r="F23" i="5" s="1"/>
  <c r="S70" i="1"/>
  <c r="S17" i="1" s="1"/>
  <c r="R70" i="1"/>
  <c r="R17" i="1" s="1"/>
  <c r="P70" i="1"/>
  <c r="O70" i="1"/>
  <c r="O17" i="1" s="1"/>
  <c r="M70" i="1"/>
  <c r="M17" i="1" s="1"/>
  <c r="L70" i="1"/>
  <c r="L17" i="1" s="1"/>
  <c r="J70" i="1"/>
  <c r="J17" i="1" s="1"/>
  <c r="I70" i="1"/>
  <c r="I17" i="1" s="1"/>
  <c r="G70" i="1"/>
  <c r="G17" i="1" s="1"/>
  <c r="F70" i="1"/>
  <c r="F17" i="1" s="1"/>
  <c r="D70" i="1"/>
  <c r="U129" i="1"/>
  <c r="U15" i="1" s="1"/>
  <c r="U29" i="5" s="1"/>
  <c r="S129" i="1"/>
  <c r="S15" i="1" s="1"/>
  <c r="S29" i="5" s="1"/>
  <c r="R129" i="1"/>
  <c r="R15" i="1" s="1"/>
  <c r="R29" i="5" s="1"/>
  <c r="P129" i="1"/>
  <c r="P15" i="1" s="1"/>
  <c r="P29" i="5" s="1"/>
  <c r="O129" i="1"/>
  <c r="O15" i="1" s="1"/>
  <c r="O29" i="5" s="1"/>
  <c r="M129" i="1"/>
  <c r="M15" i="1" s="1"/>
  <c r="M29" i="5" s="1"/>
  <c r="L129" i="1"/>
  <c r="J129" i="1"/>
  <c r="J15" i="1" s="1"/>
  <c r="J29" i="5" s="1"/>
  <c r="I129" i="1"/>
  <c r="I15" i="1" s="1"/>
  <c r="I29" i="5" s="1"/>
  <c r="G129" i="1"/>
  <c r="G15" i="1" s="1"/>
  <c r="G29" i="5" s="1"/>
  <c r="F129" i="1"/>
  <c r="F15" i="1" s="1"/>
  <c r="F29" i="5" s="1"/>
  <c r="D129" i="1"/>
  <c r="S109" i="1"/>
  <c r="S14" i="1" s="1"/>
  <c r="S28" i="5" s="1"/>
  <c r="R109" i="1"/>
  <c r="R14" i="1" s="1"/>
  <c r="R28" i="5" s="1"/>
  <c r="P109" i="1"/>
  <c r="P14" i="1" s="1"/>
  <c r="P28" i="5" s="1"/>
  <c r="O109" i="1"/>
  <c r="M109" i="1"/>
  <c r="M14" i="1" s="1"/>
  <c r="M28" i="5" s="1"/>
  <c r="L109" i="1"/>
  <c r="L14" i="1" s="1"/>
  <c r="L28" i="5" s="1"/>
  <c r="J109" i="1"/>
  <c r="J14" i="1" s="1"/>
  <c r="J28" i="5" s="1"/>
  <c r="I109" i="1"/>
  <c r="I14" i="1" s="1"/>
  <c r="I28" i="5" s="1"/>
  <c r="G109" i="1"/>
  <c r="F109" i="1"/>
  <c r="F14" i="1" s="1"/>
  <c r="F28" i="5" s="1"/>
  <c r="D109" i="1"/>
  <c r="S98" i="1"/>
  <c r="S13" i="1" s="1"/>
  <c r="S27" i="5" s="1"/>
  <c r="R98" i="1"/>
  <c r="P98" i="1"/>
  <c r="P13" i="1" s="1"/>
  <c r="P27" i="5" s="1"/>
  <c r="O98" i="1"/>
  <c r="O13" i="1" s="1"/>
  <c r="O27" i="5" s="1"/>
  <c r="M98" i="1"/>
  <c r="M13" i="1" s="1"/>
  <c r="M27" i="5" s="1"/>
  <c r="L98" i="1"/>
  <c r="L13" i="1" s="1"/>
  <c r="L27" i="5" s="1"/>
  <c r="J98" i="1"/>
  <c r="I98" i="1"/>
  <c r="I13" i="1" s="1"/>
  <c r="I27" i="5" s="1"/>
  <c r="G98" i="1"/>
  <c r="G13" i="1" s="1"/>
  <c r="G27" i="5" s="1"/>
  <c r="F98" i="1"/>
  <c r="F13" i="1" s="1"/>
  <c r="F27" i="5" s="1"/>
  <c r="D98" i="1"/>
  <c r="S90" i="1"/>
  <c r="S12" i="1" s="1"/>
  <c r="S26" i="5" s="1"/>
  <c r="R90" i="1"/>
  <c r="R12" i="1" s="1"/>
  <c r="R26" i="5" s="1"/>
  <c r="P90" i="1"/>
  <c r="P12" i="1" s="1"/>
  <c r="P26" i="5" s="1"/>
  <c r="O90" i="1"/>
  <c r="O12" i="1" s="1"/>
  <c r="O26" i="5" s="1"/>
  <c r="M90" i="1"/>
  <c r="L90" i="1"/>
  <c r="L12" i="1" s="1"/>
  <c r="L26" i="5" s="1"/>
  <c r="J90" i="1"/>
  <c r="J12" i="1" s="1"/>
  <c r="J26" i="5" s="1"/>
  <c r="I90" i="1"/>
  <c r="I12" i="1" s="1"/>
  <c r="I26" i="5" s="1"/>
  <c r="G90" i="1"/>
  <c r="G12" i="1" s="1"/>
  <c r="G26" i="5" s="1"/>
  <c r="F90" i="1"/>
  <c r="F12" i="1" s="1"/>
  <c r="F26" i="5" s="1"/>
  <c r="D90" i="1"/>
  <c r="S86" i="1"/>
  <c r="S11" i="1" s="1"/>
  <c r="S25" i="5" s="1"/>
  <c r="R86" i="1"/>
  <c r="R11" i="1" s="1"/>
  <c r="R25" i="5" s="1"/>
  <c r="P86" i="1"/>
  <c r="O86" i="1"/>
  <c r="O11" i="1" s="1"/>
  <c r="O25" i="5" s="1"/>
  <c r="M86" i="1"/>
  <c r="M11" i="1" s="1"/>
  <c r="M25" i="5" s="1"/>
  <c r="L86" i="1"/>
  <c r="L11" i="1" s="1"/>
  <c r="L25" i="5" s="1"/>
  <c r="J86" i="1"/>
  <c r="J11" i="1" s="1"/>
  <c r="J25" i="5" s="1"/>
  <c r="I86" i="1"/>
  <c r="I11" i="1" s="1"/>
  <c r="I25" i="5" s="1"/>
  <c r="G86" i="1"/>
  <c r="G11" i="1" s="1"/>
  <c r="G25" i="5" s="1"/>
  <c r="F86" i="1"/>
  <c r="F11" i="1" s="1"/>
  <c r="F25" i="5" s="1"/>
  <c r="D86" i="1"/>
  <c r="S41" i="1"/>
  <c r="R41" i="1"/>
  <c r="R10" i="1" s="1"/>
  <c r="R24" i="5" s="1"/>
  <c r="P41" i="1"/>
  <c r="P10" i="1" s="1"/>
  <c r="P24" i="5" s="1"/>
  <c r="O41" i="1"/>
  <c r="O10" i="1" s="1"/>
  <c r="O24" i="5" s="1"/>
  <c r="M41" i="1"/>
  <c r="M10" i="1" s="1"/>
  <c r="M24" i="5" s="1"/>
  <c r="L41" i="1"/>
  <c r="L10" i="1" s="1"/>
  <c r="L24" i="5" s="1"/>
  <c r="J41" i="1"/>
  <c r="J10" i="1" s="1"/>
  <c r="J24" i="5" s="1"/>
  <c r="I41" i="1"/>
  <c r="I10" i="1" s="1"/>
  <c r="I24" i="5" s="1"/>
  <c r="G41" i="1"/>
  <c r="G10" i="1" s="1"/>
  <c r="G24" i="5" s="1"/>
  <c r="F41" i="1"/>
  <c r="F10" i="1" s="1"/>
  <c r="F24" i="5" s="1"/>
  <c r="S23" i="1"/>
  <c r="S9" i="1" s="1"/>
  <c r="S23" i="5" s="1"/>
  <c r="R23" i="1"/>
  <c r="R9" i="1" s="1"/>
  <c r="R23" i="5" s="1"/>
  <c r="P23" i="1"/>
  <c r="P9" i="1" s="1"/>
  <c r="P23" i="5" s="1"/>
  <c r="O23" i="1"/>
  <c r="O9" i="1" s="1"/>
  <c r="O23" i="5" s="1"/>
  <c r="M23" i="1"/>
  <c r="M9" i="1" s="1"/>
  <c r="M23" i="5" s="1"/>
  <c r="L23" i="1"/>
  <c r="L9" i="1" s="1"/>
  <c r="L23" i="5" s="1"/>
  <c r="J23" i="1"/>
  <c r="J9" i="1" s="1"/>
  <c r="J23" i="5" s="1"/>
  <c r="I23" i="1"/>
  <c r="I9" i="1" s="1"/>
  <c r="I23" i="5" s="1"/>
  <c r="G23" i="1"/>
  <c r="G9" i="1" s="1"/>
  <c r="G23" i="5" s="1"/>
  <c r="F23" i="1"/>
  <c r="V174" i="3"/>
  <c r="U174" i="3"/>
  <c r="V173" i="3"/>
  <c r="U173" i="3"/>
  <c r="V172" i="3"/>
  <c r="U172" i="3"/>
  <c r="V171" i="3"/>
  <c r="U171" i="3"/>
  <c r="W171" i="3" s="1"/>
  <c r="V170" i="3"/>
  <c r="U170" i="3"/>
  <c r="V169" i="3"/>
  <c r="U169" i="3"/>
  <c r="V168" i="3"/>
  <c r="U168" i="3"/>
  <c r="V167" i="3"/>
  <c r="U167" i="3"/>
  <c r="W167" i="3" s="1"/>
  <c r="V166" i="3"/>
  <c r="U166" i="3"/>
  <c r="V165" i="3"/>
  <c r="U165" i="3"/>
  <c r="V164" i="3"/>
  <c r="U164" i="3"/>
  <c r="V163" i="3"/>
  <c r="U163" i="3"/>
  <c r="W163" i="3" s="1"/>
  <c r="V162" i="3"/>
  <c r="U162" i="3"/>
  <c r="V161" i="3"/>
  <c r="U161" i="3"/>
  <c r="V160" i="3"/>
  <c r="U160" i="3"/>
  <c r="V159" i="3"/>
  <c r="U159" i="3"/>
  <c r="W159" i="3" s="1"/>
  <c r="V158" i="3"/>
  <c r="U158" i="3"/>
  <c r="V157" i="3"/>
  <c r="U157" i="3"/>
  <c r="V154" i="3"/>
  <c r="U154" i="3"/>
  <c r="V153" i="3"/>
  <c r="U153" i="3"/>
  <c r="W153" i="3" s="1"/>
  <c r="V152" i="3"/>
  <c r="U152" i="3"/>
  <c r="V151" i="3"/>
  <c r="U151" i="3"/>
  <c r="V150" i="3"/>
  <c r="U150" i="3"/>
  <c r="V149" i="3"/>
  <c r="U149" i="3"/>
  <c r="W149" i="3" s="1"/>
  <c r="V148" i="3"/>
  <c r="U148" i="3"/>
  <c r="V147" i="3"/>
  <c r="U147" i="3"/>
  <c r="V146" i="3"/>
  <c r="U146" i="3"/>
  <c r="V145" i="3"/>
  <c r="U145" i="3"/>
  <c r="W145" i="3" s="1"/>
  <c r="V144" i="3"/>
  <c r="U144" i="3"/>
  <c r="V143" i="3"/>
  <c r="U143" i="3"/>
  <c r="V142" i="3"/>
  <c r="U142" i="3"/>
  <c r="V141" i="3"/>
  <c r="U141" i="3"/>
  <c r="W141" i="3" s="1"/>
  <c r="V140" i="3"/>
  <c r="U140" i="3"/>
  <c r="V139" i="3"/>
  <c r="U139" i="3"/>
  <c r="V138" i="3"/>
  <c r="U138" i="3"/>
  <c r="V137" i="3"/>
  <c r="U137" i="3"/>
  <c r="W137" i="3" s="1"/>
  <c r="V136" i="3"/>
  <c r="U136" i="3"/>
  <c r="V135" i="3"/>
  <c r="U135" i="3"/>
  <c r="V134" i="3"/>
  <c r="V133" i="3" s="1"/>
  <c r="V14" i="3" s="1"/>
  <c r="U134" i="3"/>
  <c r="V131" i="3"/>
  <c r="U131" i="3"/>
  <c r="V130" i="3"/>
  <c r="U130" i="3"/>
  <c r="V129" i="3"/>
  <c r="U129" i="3"/>
  <c r="W129" i="3" s="1"/>
  <c r="V128" i="3"/>
  <c r="U128" i="3"/>
  <c r="V127" i="3"/>
  <c r="U127" i="3"/>
  <c r="V126" i="3"/>
  <c r="U126" i="3"/>
  <c r="V125" i="3"/>
  <c r="U125" i="3"/>
  <c r="W125" i="3" s="1"/>
  <c r="V124" i="3"/>
  <c r="U124" i="3"/>
  <c r="V123" i="3"/>
  <c r="U123" i="3"/>
  <c r="V122" i="3"/>
  <c r="U122" i="3"/>
  <c r="V121" i="3"/>
  <c r="U121" i="3"/>
  <c r="W121" i="3" s="1"/>
  <c r="V120" i="3"/>
  <c r="U120" i="3"/>
  <c r="V119" i="3"/>
  <c r="U119" i="3"/>
  <c r="V118" i="3"/>
  <c r="U118" i="3"/>
  <c r="V117" i="3"/>
  <c r="U117" i="3"/>
  <c r="W117" i="3" s="1"/>
  <c r="V116" i="3"/>
  <c r="U116" i="3"/>
  <c r="V115" i="3"/>
  <c r="U115" i="3"/>
  <c r="V112" i="3"/>
  <c r="U112" i="3"/>
  <c r="V111" i="3"/>
  <c r="U111" i="3"/>
  <c r="W111" i="3" s="1"/>
  <c r="V110" i="3"/>
  <c r="U110" i="3"/>
  <c r="V109" i="3"/>
  <c r="U109" i="3"/>
  <c r="V108" i="3"/>
  <c r="U108" i="3"/>
  <c r="V107" i="3"/>
  <c r="U107" i="3"/>
  <c r="W107" i="3" s="1"/>
  <c r="V106" i="3"/>
  <c r="U106" i="3"/>
  <c r="V105" i="3"/>
  <c r="U105" i="3"/>
  <c r="V104" i="3"/>
  <c r="U104" i="3"/>
  <c r="V103" i="3"/>
  <c r="U103" i="3"/>
  <c r="W103" i="3" s="1"/>
  <c r="V102" i="3"/>
  <c r="V101" i="3" s="1"/>
  <c r="V12" i="3" s="1"/>
  <c r="U102" i="3"/>
  <c r="V99" i="3"/>
  <c r="U99" i="3"/>
  <c r="V98" i="3"/>
  <c r="U98" i="3"/>
  <c r="V97" i="3"/>
  <c r="U97" i="3"/>
  <c r="U94" i="3"/>
  <c r="U93" i="3" s="1"/>
  <c r="U17" i="3" s="1"/>
  <c r="U59" i="5" s="1"/>
  <c r="V94" i="3"/>
  <c r="V93" i="3" s="1"/>
  <c r="V17" i="3" s="1"/>
  <c r="V59" i="5" s="1"/>
  <c r="T94" i="3"/>
  <c r="T93" i="3" s="1"/>
  <c r="T17" i="3" s="1"/>
  <c r="T59" i="5" s="1"/>
  <c r="Q94" i="3"/>
  <c r="Q93" i="3" s="1"/>
  <c r="Q17" i="3" s="1"/>
  <c r="Q59" i="5" s="1"/>
  <c r="N94" i="3"/>
  <c r="N93" i="3" s="1"/>
  <c r="N17" i="3" s="1"/>
  <c r="N59" i="5" s="1"/>
  <c r="K94" i="3"/>
  <c r="K93" i="3" s="1"/>
  <c r="K17" i="3" s="1"/>
  <c r="K59" i="5" s="1"/>
  <c r="H94" i="3"/>
  <c r="H93" i="3" s="1"/>
  <c r="H17" i="3" s="1"/>
  <c r="H59" i="5" s="1"/>
  <c r="E94" i="3"/>
  <c r="E93" i="3" s="1"/>
  <c r="E17" i="3" s="1"/>
  <c r="E59" i="5" s="1"/>
  <c r="C93" i="3"/>
  <c r="C17" i="3" s="1"/>
  <c r="C59" i="5" s="1"/>
  <c r="V92" i="3"/>
  <c r="U92" i="3"/>
  <c r="V91" i="3"/>
  <c r="U91" i="3"/>
  <c r="V90" i="3"/>
  <c r="U90" i="3"/>
  <c r="V89" i="3"/>
  <c r="U89" i="3"/>
  <c r="V88" i="3"/>
  <c r="U88" i="3"/>
  <c r="V87" i="3"/>
  <c r="U87" i="3"/>
  <c r="W87" i="3" s="1"/>
  <c r="V86" i="3"/>
  <c r="U86" i="3"/>
  <c r="V85" i="3"/>
  <c r="U85" i="3"/>
  <c r="V84" i="3"/>
  <c r="U84" i="3"/>
  <c r="V83" i="3"/>
  <c r="U83" i="3"/>
  <c r="W83" i="3" s="1"/>
  <c r="V82" i="3"/>
  <c r="U82" i="3"/>
  <c r="V81" i="3"/>
  <c r="U81" i="3"/>
  <c r="V80" i="3"/>
  <c r="U80" i="3"/>
  <c r="V79" i="3"/>
  <c r="U79" i="3"/>
  <c r="W79" i="3" s="1"/>
  <c r="V78" i="3"/>
  <c r="U78" i="3"/>
  <c r="V77" i="3"/>
  <c r="U77" i="3"/>
  <c r="V76" i="3"/>
  <c r="U76" i="3"/>
  <c r="V75" i="3"/>
  <c r="U75" i="3"/>
  <c r="W75" i="3" s="1"/>
  <c r="V74" i="3"/>
  <c r="U74" i="3"/>
  <c r="V73" i="3"/>
  <c r="U73" i="3"/>
  <c r="V72" i="3"/>
  <c r="U72" i="3"/>
  <c r="V71" i="3"/>
  <c r="U71" i="3"/>
  <c r="W71" i="3" s="1"/>
  <c r="V70" i="3"/>
  <c r="U70" i="3"/>
  <c r="V69" i="3"/>
  <c r="U69" i="3"/>
  <c r="V68" i="3"/>
  <c r="U68" i="3"/>
  <c r="V67" i="3"/>
  <c r="U67" i="3"/>
  <c r="W67" i="3" s="1"/>
  <c r="V66" i="3"/>
  <c r="U66" i="3"/>
  <c r="V65" i="3"/>
  <c r="U65" i="3"/>
  <c r="V64" i="3"/>
  <c r="U64" i="3"/>
  <c r="V63" i="3"/>
  <c r="U63" i="3"/>
  <c r="W63" i="3" s="1"/>
  <c r="V62" i="3"/>
  <c r="U62" i="3"/>
  <c r="V61" i="3"/>
  <c r="U61" i="3"/>
  <c r="V60" i="3"/>
  <c r="U60" i="3"/>
  <c r="V59" i="3"/>
  <c r="U59" i="3"/>
  <c r="W59" i="3" s="1"/>
  <c r="V58" i="3"/>
  <c r="U58" i="3"/>
  <c r="V57" i="3"/>
  <c r="U57" i="3"/>
  <c r="V56" i="3"/>
  <c r="U56" i="3"/>
  <c r="V55" i="3"/>
  <c r="U55" i="3"/>
  <c r="W55" i="3" s="1"/>
  <c r="V54" i="3"/>
  <c r="U54" i="3"/>
  <c r="V53" i="3"/>
  <c r="U53" i="3"/>
  <c r="V52" i="3"/>
  <c r="U52" i="3"/>
  <c r="V51" i="3"/>
  <c r="U51" i="3"/>
  <c r="V25" i="3"/>
  <c r="V24" i="3" s="1"/>
  <c r="V9" i="3" s="1"/>
  <c r="V48" i="3"/>
  <c r="U48" i="3"/>
  <c r="V47" i="3"/>
  <c r="W47" i="3" s="1"/>
  <c r="U47" i="3"/>
  <c r="V46" i="3"/>
  <c r="U46" i="3"/>
  <c r="V45" i="3"/>
  <c r="U45" i="3"/>
  <c r="V44" i="3"/>
  <c r="U44" i="3"/>
  <c r="V43" i="3"/>
  <c r="W43" i="3" s="1"/>
  <c r="U43" i="3"/>
  <c r="V42" i="3"/>
  <c r="U42" i="3"/>
  <c r="V41" i="3"/>
  <c r="U41" i="3"/>
  <c r="V40" i="3"/>
  <c r="U40" i="3"/>
  <c r="V39" i="3"/>
  <c r="W39" i="3" s="1"/>
  <c r="U39" i="3"/>
  <c r="V38" i="3"/>
  <c r="U38" i="3"/>
  <c r="V37" i="3"/>
  <c r="U37" i="3"/>
  <c r="V36" i="3"/>
  <c r="U36" i="3"/>
  <c r="V35" i="3"/>
  <c r="W35" i="3" s="1"/>
  <c r="U35" i="3"/>
  <c r="V34" i="3"/>
  <c r="U34" i="3"/>
  <c r="V33" i="3"/>
  <c r="U33" i="3"/>
  <c r="V32" i="3"/>
  <c r="U32" i="3"/>
  <c r="V31" i="3"/>
  <c r="W31" i="3" s="1"/>
  <c r="U31" i="3"/>
  <c r="V30" i="3"/>
  <c r="U30" i="3"/>
  <c r="V29" i="3"/>
  <c r="U29" i="3"/>
  <c r="V28" i="3"/>
  <c r="U28" i="3"/>
  <c r="V27" i="3"/>
  <c r="W27" i="3" s="1"/>
  <c r="U27" i="3"/>
  <c r="V26" i="3"/>
  <c r="U26" i="3"/>
  <c r="U25" i="3"/>
  <c r="V171" i="2"/>
  <c r="U171" i="2"/>
  <c r="V170" i="2"/>
  <c r="U170" i="2"/>
  <c r="V169" i="2"/>
  <c r="U169" i="2"/>
  <c r="V168" i="2"/>
  <c r="U168" i="2"/>
  <c r="W168" i="2" s="1"/>
  <c r="V167" i="2"/>
  <c r="U167" i="2"/>
  <c r="V166" i="2"/>
  <c r="U166" i="2"/>
  <c r="W166" i="2" s="1"/>
  <c r="V165" i="2"/>
  <c r="U165" i="2"/>
  <c r="V164" i="2"/>
  <c r="U164" i="2"/>
  <c r="W164" i="2" s="1"/>
  <c r="V163" i="2"/>
  <c r="U163" i="2"/>
  <c r="V162" i="2"/>
  <c r="U162" i="2"/>
  <c r="W162" i="2" s="1"/>
  <c r="V161" i="2"/>
  <c r="U161" i="2"/>
  <c r="V160" i="2"/>
  <c r="U160" i="2"/>
  <c r="W160" i="2" s="1"/>
  <c r="V159" i="2"/>
  <c r="U159" i="2"/>
  <c r="V158" i="2"/>
  <c r="U158" i="2"/>
  <c r="W158" i="2" s="1"/>
  <c r="V157" i="2"/>
  <c r="U157" i="2"/>
  <c r="V156" i="2"/>
  <c r="U156" i="2"/>
  <c r="W156" i="2" s="1"/>
  <c r="V155" i="2"/>
  <c r="U155" i="2"/>
  <c r="V154" i="2"/>
  <c r="V153" i="2" s="1"/>
  <c r="V15" i="2" s="1"/>
  <c r="U154" i="2"/>
  <c r="W154" i="2" s="1"/>
  <c r="V151" i="2"/>
  <c r="U151" i="2"/>
  <c r="V150" i="2"/>
  <c r="U150" i="2"/>
  <c r="W150" i="2" s="1"/>
  <c r="V149" i="2"/>
  <c r="U149" i="2"/>
  <c r="V148" i="2"/>
  <c r="U148" i="2"/>
  <c r="W148" i="2" s="1"/>
  <c r="V147" i="2"/>
  <c r="U147" i="2"/>
  <c r="V146" i="2"/>
  <c r="U146" i="2"/>
  <c r="W146" i="2" s="1"/>
  <c r="V145" i="2"/>
  <c r="U145" i="2"/>
  <c r="V144" i="2"/>
  <c r="U144" i="2"/>
  <c r="W144" i="2" s="1"/>
  <c r="V143" i="2"/>
  <c r="U143" i="2"/>
  <c r="V142" i="2"/>
  <c r="U142" i="2"/>
  <c r="W142" i="2" s="1"/>
  <c r="V141" i="2"/>
  <c r="U141" i="2"/>
  <c r="V140" i="2"/>
  <c r="U140" i="2"/>
  <c r="W140" i="2" s="1"/>
  <c r="V139" i="2"/>
  <c r="U139" i="2"/>
  <c r="V138" i="2"/>
  <c r="U138" i="2"/>
  <c r="W138" i="2" s="1"/>
  <c r="V137" i="2"/>
  <c r="U137" i="2"/>
  <c r="V136" i="2"/>
  <c r="U136" i="2"/>
  <c r="W136" i="2" s="1"/>
  <c r="V135" i="2"/>
  <c r="U135" i="2"/>
  <c r="V134" i="2"/>
  <c r="U134" i="2"/>
  <c r="W134" i="2" s="1"/>
  <c r="V133" i="2"/>
  <c r="V130" i="2" s="1"/>
  <c r="V14" i="2" s="1"/>
  <c r="U133" i="2"/>
  <c r="V132" i="2"/>
  <c r="U132" i="2"/>
  <c r="W132" i="2" s="1"/>
  <c r="V131" i="2"/>
  <c r="U131" i="2"/>
  <c r="U130" i="2" s="1"/>
  <c r="U14" i="2" s="1"/>
  <c r="V128" i="2"/>
  <c r="U128" i="2"/>
  <c r="W128" i="2" s="1"/>
  <c r="V127" i="2"/>
  <c r="U127" i="2"/>
  <c r="V126" i="2"/>
  <c r="U126" i="2"/>
  <c r="W126" i="2" s="1"/>
  <c r="V125" i="2"/>
  <c r="U125" i="2"/>
  <c r="V124" i="2"/>
  <c r="U124" i="2"/>
  <c r="W124" i="2" s="1"/>
  <c r="V123" i="2"/>
  <c r="U123" i="2"/>
  <c r="V122" i="2"/>
  <c r="U122" i="2"/>
  <c r="W122" i="2" s="1"/>
  <c r="V121" i="2"/>
  <c r="U121" i="2"/>
  <c r="W121" i="2" s="1"/>
  <c r="V120" i="2"/>
  <c r="U120" i="2"/>
  <c r="W120" i="2" s="1"/>
  <c r="V119" i="2"/>
  <c r="U119" i="2"/>
  <c r="V118" i="2"/>
  <c r="U118" i="2"/>
  <c r="W118" i="2" s="1"/>
  <c r="V117" i="2"/>
  <c r="U117" i="2"/>
  <c r="V116" i="2"/>
  <c r="U116" i="2"/>
  <c r="W116" i="2" s="1"/>
  <c r="V115" i="2"/>
  <c r="U115" i="2"/>
  <c r="V114" i="2"/>
  <c r="U114" i="2"/>
  <c r="W114" i="2" s="1"/>
  <c r="V113" i="2"/>
  <c r="U113" i="2"/>
  <c r="V112" i="2"/>
  <c r="U112" i="2"/>
  <c r="W112" i="2" s="1"/>
  <c r="V111" i="2"/>
  <c r="V110" i="2" s="1"/>
  <c r="V13" i="2" s="1"/>
  <c r="U111" i="2"/>
  <c r="U110" i="2" s="1"/>
  <c r="U13" i="2" s="1"/>
  <c r="V108" i="2"/>
  <c r="U108" i="2"/>
  <c r="V107" i="2"/>
  <c r="U107" i="2"/>
  <c r="V106" i="2"/>
  <c r="U106" i="2"/>
  <c r="V105" i="2"/>
  <c r="U105" i="2"/>
  <c r="V104" i="2"/>
  <c r="U104" i="2"/>
  <c r="V103" i="2"/>
  <c r="U103" i="2"/>
  <c r="V102" i="2"/>
  <c r="U102" i="2"/>
  <c r="V101" i="2"/>
  <c r="U101" i="2"/>
  <c r="V100" i="2"/>
  <c r="U100" i="2"/>
  <c r="V99" i="2"/>
  <c r="U99" i="2"/>
  <c r="V98" i="2"/>
  <c r="U98" i="2"/>
  <c r="V97" i="2"/>
  <c r="V96" i="2" s="1"/>
  <c r="V12" i="2" s="1"/>
  <c r="U97" i="2"/>
  <c r="V94" i="2"/>
  <c r="U94" i="2"/>
  <c r="V93" i="2"/>
  <c r="U93" i="2"/>
  <c r="W93" i="2" s="1"/>
  <c r="V92" i="2"/>
  <c r="V91" i="2" s="1"/>
  <c r="V11" i="2" s="1"/>
  <c r="U92" i="2"/>
  <c r="U91" i="2" s="1"/>
  <c r="U11" i="2" s="1"/>
  <c r="V89" i="2"/>
  <c r="V88" i="2" s="1"/>
  <c r="V17" i="2" s="1"/>
  <c r="U89" i="2"/>
  <c r="U88" i="2" s="1"/>
  <c r="U17" i="2" s="1"/>
  <c r="V87" i="2"/>
  <c r="U87" i="2"/>
  <c r="V86" i="2"/>
  <c r="U86" i="2"/>
  <c r="W86" i="2" s="1"/>
  <c r="V85" i="2"/>
  <c r="U85" i="2"/>
  <c r="V84" i="2"/>
  <c r="U84" i="2"/>
  <c r="V83" i="2"/>
  <c r="U83" i="2"/>
  <c r="V82" i="2"/>
  <c r="U82" i="2"/>
  <c r="W82" i="2" s="1"/>
  <c r="V81" i="2"/>
  <c r="U81" i="2"/>
  <c r="V80" i="2"/>
  <c r="U80" i="2"/>
  <c r="V79" i="2"/>
  <c r="U79" i="2"/>
  <c r="V78" i="2"/>
  <c r="U78" i="2"/>
  <c r="W78" i="2" s="1"/>
  <c r="V77" i="2"/>
  <c r="U77" i="2"/>
  <c r="V76" i="2"/>
  <c r="U76" i="2"/>
  <c r="V75" i="2"/>
  <c r="U75" i="2"/>
  <c r="V74" i="2"/>
  <c r="U74" i="2"/>
  <c r="W74" i="2" s="1"/>
  <c r="V73" i="2"/>
  <c r="U73" i="2"/>
  <c r="V72" i="2"/>
  <c r="U72" i="2"/>
  <c r="V71" i="2"/>
  <c r="U71" i="2"/>
  <c r="V70" i="2"/>
  <c r="U70" i="2"/>
  <c r="W70" i="2" s="1"/>
  <c r="V69" i="2"/>
  <c r="U69" i="2"/>
  <c r="V68" i="2"/>
  <c r="U68" i="2"/>
  <c r="V67" i="2"/>
  <c r="W67" i="2" s="1"/>
  <c r="U67" i="2"/>
  <c r="V66" i="2"/>
  <c r="U66" i="2"/>
  <c r="W66" i="2" s="1"/>
  <c r="V65" i="2"/>
  <c r="U65" i="2"/>
  <c r="V64" i="2"/>
  <c r="U64" i="2"/>
  <c r="V63" i="2"/>
  <c r="W63" i="2" s="1"/>
  <c r="U63" i="2"/>
  <c r="V62" i="2"/>
  <c r="U62" i="2"/>
  <c r="W62" i="2" s="1"/>
  <c r="V61" i="2"/>
  <c r="U61" i="2"/>
  <c r="V60" i="2"/>
  <c r="U60" i="2"/>
  <c r="V59" i="2"/>
  <c r="U59" i="2"/>
  <c r="V58" i="2"/>
  <c r="U58" i="2"/>
  <c r="W58" i="2" s="1"/>
  <c r="V57" i="2"/>
  <c r="U57" i="2"/>
  <c r="V56" i="2"/>
  <c r="U56" i="2"/>
  <c r="V55" i="2"/>
  <c r="W55" i="2" s="1"/>
  <c r="U55" i="2"/>
  <c r="V54" i="2"/>
  <c r="U54" i="2"/>
  <c r="W54" i="2" s="1"/>
  <c r="V53" i="2"/>
  <c r="U53" i="2"/>
  <c r="V52" i="2"/>
  <c r="U52" i="2"/>
  <c r="V51" i="2"/>
  <c r="W51" i="2" s="1"/>
  <c r="U51" i="2"/>
  <c r="V50" i="2"/>
  <c r="U50" i="2"/>
  <c r="W50" i="2" s="1"/>
  <c r="V49" i="2"/>
  <c r="U49" i="2"/>
  <c r="V48" i="2"/>
  <c r="U48" i="2"/>
  <c r="V45" i="2"/>
  <c r="W45" i="2" s="1"/>
  <c r="V44" i="2"/>
  <c r="V43" i="2"/>
  <c r="V42" i="2"/>
  <c r="V41" i="2"/>
  <c r="V40" i="2"/>
  <c r="V39" i="2"/>
  <c r="V38" i="2"/>
  <c r="V37" i="2"/>
  <c r="W37" i="2" s="1"/>
  <c r="V36" i="2"/>
  <c r="V35" i="2"/>
  <c r="V34" i="2"/>
  <c r="V33" i="2"/>
  <c r="V32" i="2"/>
  <c r="V31" i="2"/>
  <c r="V30" i="2"/>
  <c r="V29" i="2"/>
  <c r="W29" i="2" s="1"/>
  <c r="V28" i="2"/>
  <c r="V27" i="2"/>
  <c r="V26" i="2"/>
  <c r="V25" i="2"/>
  <c r="V24" i="2"/>
  <c r="U45" i="2"/>
  <c r="U44" i="2"/>
  <c r="U43" i="2"/>
  <c r="W43" i="2" s="1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W27" i="2" s="1"/>
  <c r="U26" i="2"/>
  <c r="U25" i="2"/>
  <c r="U24" i="2"/>
  <c r="V143" i="1"/>
  <c r="U143" i="1"/>
  <c r="V142" i="1"/>
  <c r="U142" i="1"/>
  <c r="V141" i="1"/>
  <c r="W141" i="1" s="1"/>
  <c r="U141" i="1"/>
  <c r="V140" i="1"/>
  <c r="U140" i="1"/>
  <c r="W140" i="1" s="1"/>
  <c r="V139" i="1"/>
  <c r="U139" i="1"/>
  <c r="V138" i="1"/>
  <c r="U138" i="1"/>
  <c r="V137" i="1"/>
  <c r="W137" i="1" s="1"/>
  <c r="U137" i="1"/>
  <c r="V136" i="1"/>
  <c r="U136" i="1"/>
  <c r="W136" i="1" s="1"/>
  <c r="V135" i="1"/>
  <c r="U135" i="1"/>
  <c r="V134" i="1"/>
  <c r="U134" i="1"/>
  <c r="V133" i="1"/>
  <c r="U133" i="1"/>
  <c r="V132" i="1"/>
  <c r="U132" i="1"/>
  <c r="W132" i="1" s="1"/>
  <c r="V131" i="1"/>
  <c r="U131" i="1"/>
  <c r="V130" i="1"/>
  <c r="U130" i="1"/>
  <c r="V127" i="1"/>
  <c r="W127" i="1" s="1"/>
  <c r="U127" i="1"/>
  <c r="V126" i="1"/>
  <c r="U126" i="1"/>
  <c r="W126" i="1" s="1"/>
  <c r="V125" i="1"/>
  <c r="U125" i="1"/>
  <c r="V124" i="1"/>
  <c r="U124" i="1"/>
  <c r="V123" i="1"/>
  <c r="U123" i="1"/>
  <c r="V122" i="1"/>
  <c r="U122" i="1"/>
  <c r="W122" i="1" s="1"/>
  <c r="V121" i="1"/>
  <c r="U121" i="1"/>
  <c r="V120" i="1"/>
  <c r="U120" i="1"/>
  <c r="V119" i="1"/>
  <c r="W119" i="1" s="1"/>
  <c r="U119" i="1"/>
  <c r="V118" i="1"/>
  <c r="U118" i="1"/>
  <c r="W118" i="1" s="1"/>
  <c r="V117" i="1"/>
  <c r="U117" i="1"/>
  <c r="V116" i="1"/>
  <c r="U116" i="1"/>
  <c r="V115" i="1"/>
  <c r="W115" i="1" s="1"/>
  <c r="U115" i="1"/>
  <c r="V114" i="1"/>
  <c r="U114" i="1"/>
  <c r="W114" i="1" s="1"/>
  <c r="V113" i="1"/>
  <c r="U113" i="1"/>
  <c r="V112" i="1"/>
  <c r="U112" i="1"/>
  <c r="V111" i="1"/>
  <c r="W111" i="1" s="1"/>
  <c r="U111" i="1"/>
  <c r="V110" i="1"/>
  <c r="U110" i="1"/>
  <c r="V107" i="1"/>
  <c r="U107" i="1"/>
  <c r="V106" i="1"/>
  <c r="U106" i="1"/>
  <c r="V105" i="1"/>
  <c r="W105" i="1" s="1"/>
  <c r="U105" i="1"/>
  <c r="V104" i="1"/>
  <c r="U104" i="1"/>
  <c r="W104" i="1" s="1"/>
  <c r="V103" i="1"/>
  <c r="U103" i="1"/>
  <c r="V102" i="1"/>
  <c r="U102" i="1"/>
  <c r="V101" i="1"/>
  <c r="W101" i="1" s="1"/>
  <c r="U101" i="1"/>
  <c r="V100" i="1"/>
  <c r="U100" i="1"/>
  <c r="W100" i="1" s="1"/>
  <c r="V99" i="1"/>
  <c r="U99" i="1"/>
  <c r="V96" i="1"/>
  <c r="U96" i="1"/>
  <c r="V95" i="1"/>
  <c r="U95" i="1"/>
  <c r="V94" i="1"/>
  <c r="U94" i="1"/>
  <c r="V93" i="1"/>
  <c r="U93" i="1"/>
  <c r="W93" i="1" s="1"/>
  <c r="V92" i="1"/>
  <c r="U92" i="1"/>
  <c r="V91" i="1"/>
  <c r="V90" i="1" s="1"/>
  <c r="V12" i="1" s="1"/>
  <c r="V26" i="5" s="1"/>
  <c r="U91" i="1"/>
  <c r="V88" i="1"/>
  <c r="U88" i="1"/>
  <c r="V87" i="1"/>
  <c r="V86" i="1" s="1"/>
  <c r="V11" i="1" s="1"/>
  <c r="V25" i="5" s="1"/>
  <c r="U87" i="1"/>
  <c r="W87" i="1" s="1"/>
  <c r="V83" i="1"/>
  <c r="W83" i="1" s="1"/>
  <c r="U83" i="1"/>
  <c r="V82" i="1"/>
  <c r="W82" i="1" s="1"/>
  <c r="U82" i="1"/>
  <c r="V81" i="1"/>
  <c r="U81" i="1"/>
  <c r="V80" i="1"/>
  <c r="U80" i="1"/>
  <c r="V79" i="1"/>
  <c r="U79" i="1"/>
  <c r="V78" i="1"/>
  <c r="W78" i="1" s="1"/>
  <c r="U78" i="1"/>
  <c r="V77" i="1"/>
  <c r="U77" i="1"/>
  <c r="V76" i="1"/>
  <c r="U76" i="1"/>
  <c r="V75" i="1"/>
  <c r="U75" i="1"/>
  <c r="V74" i="1"/>
  <c r="W74" i="1" s="1"/>
  <c r="U74" i="1"/>
  <c r="V73" i="1"/>
  <c r="U73" i="1"/>
  <c r="V72" i="1"/>
  <c r="U72" i="1"/>
  <c r="V71" i="1"/>
  <c r="U71" i="1"/>
  <c r="V69" i="1"/>
  <c r="W69" i="1" s="1"/>
  <c r="U69" i="1"/>
  <c r="V68" i="1"/>
  <c r="U68" i="1"/>
  <c r="V67" i="1"/>
  <c r="U67" i="1"/>
  <c r="V66" i="1"/>
  <c r="U66" i="1"/>
  <c r="V65" i="1"/>
  <c r="W65" i="1" s="1"/>
  <c r="U65" i="1"/>
  <c r="V64" i="1"/>
  <c r="U64" i="1"/>
  <c r="V63" i="1"/>
  <c r="U63" i="1"/>
  <c r="V62" i="1"/>
  <c r="U62" i="1"/>
  <c r="V61" i="1"/>
  <c r="W61" i="1" s="1"/>
  <c r="U61" i="1"/>
  <c r="V60" i="1"/>
  <c r="U60" i="1"/>
  <c r="V59" i="1"/>
  <c r="U59" i="1"/>
  <c r="V58" i="1"/>
  <c r="U58" i="1"/>
  <c r="V57" i="1"/>
  <c r="W57" i="1" s="1"/>
  <c r="U57" i="1"/>
  <c r="V56" i="1"/>
  <c r="U56" i="1"/>
  <c r="V55" i="1"/>
  <c r="U55" i="1"/>
  <c r="V54" i="1"/>
  <c r="U54" i="1"/>
  <c r="V53" i="1"/>
  <c r="W53" i="1" s="1"/>
  <c r="U53" i="1"/>
  <c r="V52" i="1"/>
  <c r="U52" i="1"/>
  <c r="V51" i="1"/>
  <c r="U51" i="1"/>
  <c r="V50" i="1"/>
  <c r="U50" i="1"/>
  <c r="V49" i="1"/>
  <c r="W49" i="1" s="1"/>
  <c r="U49" i="1"/>
  <c r="V48" i="1"/>
  <c r="U48" i="1"/>
  <c r="V47" i="1"/>
  <c r="U47" i="1"/>
  <c r="V46" i="1"/>
  <c r="U46" i="1"/>
  <c r="V45" i="1"/>
  <c r="W45" i="1" s="1"/>
  <c r="U45" i="1"/>
  <c r="V44" i="1"/>
  <c r="U44" i="1"/>
  <c r="V43" i="1"/>
  <c r="U43" i="1"/>
  <c r="V42" i="1"/>
  <c r="U42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 s="1"/>
  <c r="U9" i="1" s="1"/>
  <c r="U23" i="5" s="1"/>
  <c r="W174" i="3"/>
  <c r="W173" i="3"/>
  <c r="W172" i="3"/>
  <c r="W170" i="3"/>
  <c r="W169" i="3"/>
  <c r="W168" i="3"/>
  <c r="W166" i="3"/>
  <c r="W165" i="3"/>
  <c r="W164" i="3"/>
  <c r="W162" i="3"/>
  <c r="W161" i="3"/>
  <c r="W160" i="3"/>
  <c r="W158" i="3"/>
  <c r="W157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 s="1"/>
  <c r="N15" i="3" s="1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W154" i="3"/>
  <c r="W152" i="3"/>
  <c r="W151" i="3"/>
  <c r="W150" i="3"/>
  <c r="W148" i="3"/>
  <c r="W147" i="3"/>
  <c r="W146" i="3"/>
  <c r="W144" i="3"/>
  <c r="W143" i="3"/>
  <c r="W142" i="3"/>
  <c r="W140" i="3"/>
  <c r="W139" i="3"/>
  <c r="W138" i="3"/>
  <c r="W136" i="3"/>
  <c r="W135" i="3"/>
  <c r="W134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 s="1"/>
  <c r="Q14" i="3" s="1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W131" i="3"/>
  <c r="W130" i="3"/>
  <c r="W128" i="3"/>
  <c r="W127" i="3"/>
  <c r="W126" i="3"/>
  <c r="W124" i="3"/>
  <c r="W123" i="3"/>
  <c r="W122" i="3"/>
  <c r="W120" i="3"/>
  <c r="W119" i="3"/>
  <c r="W118" i="3"/>
  <c r="W116" i="3"/>
  <c r="W115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05" i="3"/>
  <c r="N112" i="3"/>
  <c r="N111" i="3"/>
  <c r="N110" i="3"/>
  <c r="N109" i="3"/>
  <c r="N108" i="3"/>
  <c r="N107" i="3"/>
  <c r="N106" i="3"/>
  <c r="N105" i="3"/>
  <c r="N104" i="3"/>
  <c r="N103" i="3"/>
  <c r="N102" i="3"/>
  <c r="Q112" i="3"/>
  <c r="Q111" i="3"/>
  <c r="Q110" i="3"/>
  <c r="Q109" i="3"/>
  <c r="Q108" i="3"/>
  <c r="Q107" i="3"/>
  <c r="Q106" i="3"/>
  <c r="Q105" i="3"/>
  <c r="Q104" i="3"/>
  <c r="Q103" i="3"/>
  <c r="Q102" i="3"/>
  <c r="T112" i="3"/>
  <c r="T111" i="3"/>
  <c r="T110" i="3"/>
  <c r="T109" i="3"/>
  <c r="T108" i="3"/>
  <c r="T107" i="3"/>
  <c r="T106" i="3"/>
  <c r="T105" i="3"/>
  <c r="T104" i="3"/>
  <c r="T103" i="3"/>
  <c r="T102" i="3"/>
  <c r="W112" i="3"/>
  <c r="W110" i="3"/>
  <c r="W109" i="3"/>
  <c r="W108" i="3"/>
  <c r="W106" i="3"/>
  <c r="W105" i="3"/>
  <c r="W104" i="3"/>
  <c r="W102" i="3"/>
  <c r="W99" i="3"/>
  <c r="W98" i="3"/>
  <c r="T99" i="3"/>
  <c r="T98" i="3"/>
  <c r="T97" i="3"/>
  <c r="T96" i="3" s="1"/>
  <c r="T11" i="3" s="1"/>
  <c r="Q99" i="3"/>
  <c r="Q98" i="3"/>
  <c r="Q97" i="3"/>
  <c r="N99" i="3"/>
  <c r="N98" i="3"/>
  <c r="N97" i="3"/>
  <c r="K112" i="3"/>
  <c r="K111" i="3"/>
  <c r="K110" i="3"/>
  <c r="K109" i="3"/>
  <c r="K108" i="3"/>
  <c r="K107" i="3"/>
  <c r="K106" i="3"/>
  <c r="K105" i="3"/>
  <c r="K104" i="3"/>
  <c r="K103" i="3"/>
  <c r="K102" i="3"/>
  <c r="K99" i="3"/>
  <c r="K98" i="3"/>
  <c r="K97" i="3"/>
  <c r="H99" i="3"/>
  <c r="H98" i="3"/>
  <c r="H97" i="3"/>
  <c r="H112" i="3"/>
  <c r="H111" i="3"/>
  <c r="H110" i="3"/>
  <c r="H109" i="3"/>
  <c r="H108" i="3"/>
  <c r="H107" i="3"/>
  <c r="H106" i="3"/>
  <c r="H105" i="3"/>
  <c r="H104" i="3"/>
  <c r="H103" i="3"/>
  <c r="H102" i="3"/>
  <c r="H101" i="3" s="1"/>
  <c r="H12" i="3" s="1"/>
  <c r="E112" i="3"/>
  <c r="E111" i="3"/>
  <c r="E110" i="3"/>
  <c r="E109" i="3"/>
  <c r="E108" i="3"/>
  <c r="E107" i="3"/>
  <c r="E106" i="3"/>
  <c r="E104" i="3"/>
  <c r="E103" i="3"/>
  <c r="E102" i="3"/>
  <c r="E99" i="3"/>
  <c r="E98" i="3"/>
  <c r="E97" i="3"/>
  <c r="W92" i="3"/>
  <c r="W90" i="3"/>
  <c r="W88" i="3"/>
  <c r="W86" i="3"/>
  <c r="W84" i="3"/>
  <c r="W82" i="3"/>
  <c r="W80" i="3"/>
  <c r="W78" i="3"/>
  <c r="W76" i="3"/>
  <c r="W74" i="3"/>
  <c r="W72" i="3"/>
  <c r="W70" i="3"/>
  <c r="W68" i="3"/>
  <c r="W66" i="3"/>
  <c r="W64" i="3"/>
  <c r="W62" i="3"/>
  <c r="W60" i="3"/>
  <c r="W58" i="3"/>
  <c r="W56" i="3"/>
  <c r="W54" i="3"/>
  <c r="W52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 s="1"/>
  <c r="N10" i="3" s="1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W48" i="3"/>
  <c r="W46" i="3"/>
  <c r="W45" i="3"/>
  <c r="W44" i="3"/>
  <c r="W42" i="3"/>
  <c r="W41" i="3"/>
  <c r="W40" i="3"/>
  <c r="W38" i="3"/>
  <c r="W37" i="3"/>
  <c r="W36" i="3"/>
  <c r="W34" i="3"/>
  <c r="W33" i="3"/>
  <c r="W32" i="3"/>
  <c r="W30" i="3"/>
  <c r="W29" i="3"/>
  <c r="W28" i="3"/>
  <c r="W26" i="3"/>
  <c r="W25" i="3"/>
  <c r="W24" i="3" s="1"/>
  <c r="W9" i="3" s="1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 s="1"/>
  <c r="T9" i="3" s="1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 s="1"/>
  <c r="Q9" i="3" s="1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 s="1"/>
  <c r="K9" i="3" s="1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 s="1"/>
  <c r="H9" i="3" s="1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 s="1"/>
  <c r="E9" i="3" s="1"/>
  <c r="W171" i="2"/>
  <c r="W169" i="2"/>
  <c r="W167" i="2"/>
  <c r="W165" i="2"/>
  <c r="W163" i="2"/>
  <c r="W161" i="2"/>
  <c r="W159" i="2"/>
  <c r="W157" i="2"/>
  <c r="W155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W151" i="2"/>
  <c r="W149" i="2"/>
  <c r="W147" i="2"/>
  <c r="W145" i="2"/>
  <c r="W143" i="2"/>
  <c r="W141" i="2"/>
  <c r="W139" i="2"/>
  <c r="W137" i="2"/>
  <c r="W135" i="2"/>
  <c r="W133" i="2"/>
  <c r="W131" i="2"/>
  <c r="W130" i="2" s="1"/>
  <c r="W14" i="2" s="1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 s="1"/>
  <c r="N14" i="2" s="1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W127" i="2"/>
  <c r="W125" i="2"/>
  <c r="W123" i="2"/>
  <c r="W119" i="2"/>
  <c r="W117" i="2"/>
  <c r="W115" i="2"/>
  <c r="W113" i="2"/>
  <c r="W111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 s="1"/>
  <c r="T13" i="2" s="1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W108" i="2"/>
  <c r="W107" i="2"/>
  <c r="W106" i="2"/>
  <c r="W104" i="2"/>
  <c r="W103" i="2"/>
  <c r="W102" i="2"/>
  <c r="W100" i="2"/>
  <c r="W99" i="2"/>
  <c r="W98" i="2"/>
  <c r="T108" i="2"/>
  <c r="T107" i="2"/>
  <c r="T106" i="2"/>
  <c r="T105" i="2"/>
  <c r="T104" i="2"/>
  <c r="T103" i="2"/>
  <c r="T102" i="2"/>
  <c r="T101" i="2"/>
  <c r="T100" i="2"/>
  <c r="T99" i="2"/>
  <c r="T98" i="2"/>
  <c r="T97" i="2"/>
  <c r="Q108" i="2"/>
  <c r="Q107" i="2"/>
  <c r="Q106" i="2"/>
  <c r="Q105" i="2"/>
  <c r="Q104" i="2"/>
  <c r="Q103" i="2"/>
  <c r="Q102" i="2"/>
  <c r="Q101" i="2"/>
  <c r="Q100" i="2"/>
  <c r="Q99" i="2"/>
  <c r="Q98" i="2"/>
  <c r="Q97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 s="1"/>
  <c r="N12" i="2" s="1"/>
  <c r="K108" i="2"/>
  <c r="K107" i="2"/>
  <c r="K106" i="2"/>
  <c r="K105" i="2"/>
  <c r="K104" i="2"/>
  <c r="K103" i="2"/>
  <c r="K102" i="2"/>
  <c r="K101" i="2"/>
  <c r="K100" i="2"/>
  <c r="K99" i="2"/>
  <c r="K98" i="2"/>
  <c r="K97" i="2"/>
  <c r="H108" i="2"/>
  <c r="H107" i="2"/>
  <c r="H106" i="2"/>
  <c r="H105" i="2"/>
  <c r="H104" i="2"/>
  <c r="H103" i="2"/>
  <c r="H102" i="2"/>
  <c r="H101" i="2"/>
  <c r="H100" i="2"/>
  <c r="H99" i="2"/>
  <c r="H98" i="2"/>
  <c r="H97" i="2"/>
  <c r="E108" i="2"/>
  <c r="E107" i="2"/>
  <c r="E106" i="2"/>
  <c r="E105" i="2"/>
  <c r="E104" i="2"/>
  <c r="E103" i="2"/>
  <c r="E102" i="2"/>
  <c r="E101" i="2"/>
  <c r="E100" i="2"/>
  <c r="E99" i="2"/>
  <c r="E98" i="2"/>
  <c r="E97" i="2"/>
  <c r="W94" i="2"/>
  <c r="W92" i="2"/>
  <c r="W91" i="2" s="1"/>
  <c r="W11" i="2" s="1"/>
  <c r="T94" i="2"/>
  <c r="T93" i="2"/>
  <c r="T92" i="2"/>
  <c r="T91" i="2" s="1"/>
  <c r="T11" i="2" s="1"/>
  <c r="Q94" i="2"/>
  <c r="Q93" i="2"/>
  <c r="Q92" i="2"/>
  <c r="Q91" i="2" s="1"/>
  <c r="Q11" i="2" s="1"/>
  <c r="N95" i="2"/>
  <c r="N94" i="2"/>
  <c r="N93" i="2"/>
  <c r="N92" i="2"/>
  <c r="K94" i="2"/>
  <c r="K93" i="2"/>
  <c r="K92" i="2"/>
  <c r="H94" i="2"/>
  <c r="H93" i="2"/>
  <c r="H92" i="2"/>
  <c r="E94" i="2"/>
  <c r="E93" i="2"/>
  <c r="E92" i="2"/>
  <c r="E91" i="2" s="1"/>
  <c r="E11" i="2" s="1"/>
  <c r="W89" i="2"/>
  <c r="W88" i="2" s="1"/>
  <c r="W17" i="2" s="1"/>
  <c r="W87" i="2"/>
  <c r="W85" i="2"/>
  <c r="W83" i="2"/>
  <c r="W81" i="2"/>
  <c r="W79" i="2"/>
  <c r="W77" i="2"/>
  <c r="W75" i="2"/>
  <c r="W73" i="2"/>
  <c r="W71" i="2"/>
  <c r="W69" i="2"/>
  <c r="W65" i="2"/>
  <c r="W61" i="2"/>
  <c r="W59" i="2"/>
  <c r="W57" i="2"/>
  <c r="W53" i="2"/>
  <c r="W49" i="2"/>
  <c r="T89" i="2"/>
  <c r="T88" i="2" s="1"/>
  <c r="T17" i="2" s="1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Q89" i="2"/>
  <c r="Q88" i="2" s="1"/>
  <c r="Q17" i="2" s="1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N89" i="2"/>
  <c r="N88" i="2" s="1"/>
  <c r="N17" i="2" s="1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 s="1"/>
  <c r="N10" i="2" s="1"/>
  <c r="K89" i="2"/>
  <c r="K88" i="2" s="1"/>
  <c r="K17" i="2" s="1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H89" i="2"/>
  <c r="H88" i="2" s="1"/>
  <c r="H17" i="2" s="1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E89" i="2"/>
  <c r="E88" i="2" s="1"/>
  <c r="E17" i="2" s="1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W41" i="2"/>
  <c r="W39" i="2"/>
  <c r="W35" i="2"/>
  <c r="W33" i="2"/>
  <c r="W31" i="2"/>
  <c r="W25" i="2"/>
  <c r="W24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 s="1"/>
  <c r="N9" i="2" s="1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W143" i="1"/>
  <c r="W139" i="1"/>
  <c r="W135" i="1"/>
  <c r="W133" i="1"/>
  <c r="W131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 s="1"/>
  <c r="E15" i="1" s="1"/>
  <c r="E29" i="5" s="1"/>
  <c r="W125" i="1"/>
  <c r="W123" i="1"/>
  <c r="W121" i="1"/>
  <c r="W117" i="1"/>
  <c r="W113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 s="1"/>
  <c r="T14" i="1" s="1"/>
  <c r="T28" i="5" s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 s="1"/>
  <c r="Q14" i="1" s="1"/>
  <c r="Q28" i="5" s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 s="1"/>
  <c r="H14" i="1" s="1"/>
  <c r="H28" i="5" s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W107" i="1"/>
  <c r="W103" i="1"/>
  <c r="W99" i="1"/>
  <c r="T107" i="1"/>
  <c r="T106" i="1"/>
  <c r="T105" i="1"/>
  <c r="T104" i="1"/>
  <c r="T103" i="1"/>
  <c r="T102" i="1"/>
  <c r="T101" i="1"/>
  <c r="T100" i="1"/>
  <c r="T99" i="1"/>
  <c r="T98" i="1" s="1"/>
  <c r="T13" i="1" s="1"/>
  <c r="T27" i="5" s="1"/>
  <c r="Q107" i="1"/>
  <c r="Q106" i="1"/>
  <c r="Q105" i="1"/>
  <c r="Q104" i="1"/>
  <c r="Q103" i="1"/>
  <c r="Q102" i="1"/>
  <c r="Q101" i="1"/>
  <c r="Q100" i="1"/>
  <c r="Q99" i="1"/>
  <c r="N107" i="1"/>
  <c r="N106" i="1"/>
  <c r="N105" i="1"/>
  <c r="N104" i="1"/>
  <c r="N103" i="1"/>
  <c r="N102" i="1"/>
  <c r="N101" i="1"/>
  <c r="N100" i="1"/>
  <c r="N99" i="1"/>
  <c r="K107" i="1"/>
  <c r="K106" i="1"/>
  <c r="K105" i="1"/>
  <c r="K104" i="1"/>
  <c r="K103" i="1"/>
  <c r="K102" i="1"/>
  <c r="K101" i="1"/>
  <c r="K100" i="1"/>
  <c r="K99" i="1"/>
  <c r="H107" i="1"/>
  <c r="H106" i="1"/>
  <c r="H105" i="1"/>
  <c r="H104" i="1"/>
  <c r="H103" i="1"/>
  <c r="H102" i="1"/>
  <c r="H101" i="1"/>
  <c r="H100" i="1"/>
  <c r="H99" i="1"/>
  <c r="E107" i="1"/>
  <c r="E106" i="1"/>
  <c r="E105" i="1"/>
  <c r="E104" i="1"/>
  <c r="E103" i="1"/>
  <c r="E102" i="1"/>
  <c r="E101" i="1"/>
  <c r="E100" i="1"/>
  <c r="E99" i="1"/>
  <c r="E98" i="1" s="1"/>
  <c r="E13" i="1" s="1"/>
  <c r="E27" i="5" s="1"/>
  <c r="E93" i="1"/>
  <c r="W96" i="1"/>
  <c r="W94" i="1"/>
  <c r="W92" i="1"/>
  <c r="T96" i="1"/>
  <c r="T95" i="1"/>
  <c r="T94" i="1"/>
  <c r="T93" i="1"/>
  <c r="T92" i="1"/>
  <c r="T91" i="1"/>
  <c r="Q96" i="1"/>
  <c r="Q90" i="1" s="1"/>
  <c r="Q12" i="1" s="1"/>
  <c r="Q26" i="5" s="1"/>
  <c r="Q95" i="1"/>
  <c r="Q94" i="1"/>
  <c r="Q93" i="1"/>
  <c r="Q92" i="1"/>
  <c r="Q91" i="1"/>
  <c r="N96" i="1"/>
  <c r="N95" i="1"/>
  <c r="N94" i="1"/>
  <c r="N93" i="1"/>
  <c r="N92" i="1"/>
  <c r="N91" i="1"/>
  <c r="K96" i="1"/>
  <c r="K95" i="1"/>
  <c r="K94" i="1"/>
  <c r="K93" i="1"/>
  <c r="K92" i="1"/>
  <c r="K91" i="1"/>
  <c r="H96" i="1"/>
  <c r="H95" i="1"/>
  <c r="H94" i="1"/>
  <c r="H93" i="1"/>
  <c r="H92" i="1"/>
  <c r="H91" i="1"/>
  <c r="E96" i="1"/>
  <c r="E95" i="1"/>
  <c r="E94" i="1"/>
  <c r="E92" i="1"/>
  <c r="E91" i="1"/>
  <c r="W88" i="1"/>
  <c r="T88" i="1"/>
  <c r="T87" i="1"/>
  <c r="Q88" i="1"/>
  <c r="Q87" i="1"/>
  <c r="N88" i="1"/>
  <c r="N87" i="1"/>
  <c r="N86" i="1" s="1"/>
  <c r="N11" i="1" s="1"/>
  <c r="N25" i="5" s="1"/>
  <c r="N89" i="1"/>
  <c r="K88" i="1"/>
  <c r="K87" i="1"/>
  <c r="K86" i="1" s="1"/>
  <c r="K11" i="1" s="1"/>
  <c r="K25" i="5" s="1"/>
  <c r="H88" i="1"/>
  <c r="H87" i="1"/>
  <c r="H86" i="1" s="1"/>
  <c r="H11" i="1" s="1"/>
  <c r="H25" i="5" s="1"/>
  <c r="E88" i="1"/>
  <c r="E87" i="1"/>
  <c r="E86" i="1" s="1"/>
  <c r="E11" i="1" s="1"/>
  <c r="E25" i="5" s="1"/>
  <c r="W80" i="1"/>
  <c r="W79" i="1"/>
  <c r="W76" i="1"/>
  <c r="W75" i="1"/>
  <c r="W72" i="1"/>
  <c r="W71" i="1"/>
  <c r="W68" i="1"/>
  <c r="W67" i="1"/>
  <c r="W66" i="1"/>
  <c r="W64" i="1"/>
  <c r="W63" i="1"/>
  <c r="W62" i="1"/>
  <c r="W60" i="1"/>
  <c r="W59" i="1"/>
  <c r="W58" i="1"/>
  <c r="W56" i="1"/>
  <c r="W55" i="1"/>
  <c r="W54" i="1"/>
  <c r="W52" i="1"/>
  <c r="W50" i="1"/>
  <c r="W48" i="1"/>
  <c r="W46" i="1"/>
  <c r="W44" i="1"/>
  <c r="W42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 s="1"/>
  <c r="Q10" i="1" s="1"/>
  <c r="Q24" i="5" s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 s="1"/>
  <c r="N10" i="1" s="1"/>
  <c r="N24" i="5" s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26" i="1"/>
  <c r="W39" i="1"/>
  <c r="W38" i="1"/>
  <c r="W37" i="1"/>
  <c r="W35" i="1"/>
  <c r="W34" i="1"/>
  <c r="W33" i="1"/>
  <c r="W31" i="1"/>
  <c r="W30" i="1"/>
  <c r="W29" i="1"/>
  <c r="W27" i="1"/>
  <c r="W26" i="1"/>
  <c r="W25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 s="1"/>
  <c r="T9" i="1" s="1"/>
  <c r="T23" i="5" s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 s="1"/>
  <c r="Q9" i="1" s="1"/>
  <c r="Q23" i="5" s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 s="1"/>
  <c r="N9" i="1" s="1"/>
  <c r="N23" i="5" s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 s="1"/>
  <c r="K9" i="1" s="1"/>
  <c r="K23" i="5" s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 s="1"/>
  <c r="H9" i="1" s="1"/>
  <c r="H23" i="5" s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 l="1"/>
  <c r="E9" i="1" s="1"/>
  <c r="E23" i="5" s="1"/>
  <c r="E70" i="1"/>
  <c r="E17" i="1" s="1"/>
  <c r="T86" i="1"/>
  <c r="T11" i="1" s="1"/>
  <c r="T25" i="5" s="1"/>
  <c r="H90" i="1"/>
  <c r="H12" i="1" s="1"/>
  <c r="H26" i="5" s="1"/>
  <c r="T90" i="1"/>
  <c r="T12" i="1" s="1"/>
  <c r="T26" i="5" s="1"/>
  <c r="W98" i="1"/>
  <c r="W13" i="1" s="1"/>
  <c r="W27" i="5" s="1"/>
  <c r="H129" i="1"/>
  <c r="H15" i="1" s="1"/>
  <c r="H29" i="5" s="1"/>
  <c r="T129" i="1"/>
  <c r="T15" i="1" s="1"/>
  <c r="T29" i="5" s="1"/>
  <c r="Q47" i="2"/>
  <c r="Q10" i="2" s="1"/>
  <c r="N91" i="2"/>
  <c r="N11" i="2" s="1"/>
  <c r="H96" i="2"/>
  <c r="H12" i="2" s="1"/>
  <c r="T96" i="2"/>
  <c r="T12" i="2" s="1"/>
  <c r="N153" i="2"/>
  <c r="N15" i="2" s="1"/>
  <c r="K101" i="3"/>
  <c r="K12" i="3" s="1"/>
  <c r="E114" i="3"/>
  <c r="E13" i="3" s="1"/>
  <c r="H133" i="3"/>
  <c r="H14" i="3" s="1"/>
  <c r="U41" i="1"/>
  <c r="U10" i="1" s="1"/>
  <c r="U24" i="5" s="1"/>
  <c r="U70" i="1"/>
  <c r="U17" i="1" s="1"/>
  <c r="W102" i="1"/>
  <c r="W106" i="1"/>
  <c r="W112" i="1"/>
  <c r="W116" i="1"/>
  <c r="W120" i="1"/>
  <c r="W124" i="1"/>
  <c r="W130" i="1"/>
  <c r="W134" i="1"/>
  <c r="U47" i="2"/>
  <c r="U10" i="2" s="1"/>
  <c r="F16" i="2"/>
  <c r="F18" i="2" s="1"/>
  <c r="R16" i="2"/>
  <c r="T47" i="2"/>
  <c r="T10" i="2" s="1"/>
  <c r="K110" i="2"/>
  <c r="K13" i="2" s="1"/>
  <c r="W110" i="2"/>
  <c r="W13" i="2" s="1"/>
  <c r="E130" i="2"/>
  <c r="E14" i="2" s="1"/>
  <c r="E50" i="3"/>
  <c r="E10" i="3" s="1"/>
  <c r="Q50" i="3"/>
  <c r="Q10" i="3" s="1"/>
  <c r="Q101" i="3"/>
  <c r="Q12" i="3" s="1"/>
  <c r="H114" i="3"/>
  <c r="H13" i="3" s="1"/>
  <c r="W133" i="3"/>
  <c r="W14" i="3" s="1"/>
  <c r="E156" i="3"/>
  <c r="E15" i="3" s="1"/>
  <c r="Q156" i="3"/>
  <c r="Q15" i="3" s="1"/>
  <c r="Q16" i="3" s="1"/>
  <c r="Q18" i="3" s="1"/>
  <c r="Q60" i="5" s="1"/>
  <c r="V41" i="1"/>
  <c r="V10" i="1" s="1"/>
  <c r="V24" i="5" s="1"/>
  <c r="V70" i="1"/>
  <c r="V17" i="1" s="1"/>
  <c r="V129" i="1"/>
  <c r="V15" i="1" s="1"/>
  <c r="V29" i="5" s="1"/>
  <c r="V47" i="2"/>
  <c r="V10" i="2" s="1"/>
  <c r="S16" i="2"/>
  <c r="K23" i="2"/>
  <c r="K9" i="2" s="1"/>
  <c r="K70" i="1"/>
  <c r="K17" i="1" s="1"/>
  <c r="Q129" i="1"/>
  <c r="Q15" i="1" s="1"/>
  <c r="Q29" i="5" s="1"/>
  <c r="H91" i="2"/>
  <c r="H11" i="2" s="1"/>
  <c r="T130" i="2"/>
  <c r="T14" i="2" s="1"/>
  <c r="E153" i="2"/>
  <c r="E15" i="2" s="1"/>
  <c r="Q153" i="2"/>
  <c r="Q15" i="2" s="1"/>
  <c r="E96" i="3"/>
  <c r="E11" i="3" s="1"/>
  <c r="H96" i="3"/>
  <c r="H11" i="3" s="1"/>
  <c r="H16" i="3" s="1"/>
  <c r="H18" i="3" s="1"/>
  <c r="H60" i="5" s="1"/>
  <c r="K114" i="3"/>
  <c r="K13" i="3" s="1"/>
  <c r="N133" i="3"/>
  <c r="N14" i="3" s="1"/>
  <c r="W86" i="1"/>
  <c r="W11" i="1" s="1"/>
  <c r="W25" i="5" s="1"/>
  <c r="V23" i="2"/>
  <c r="V9" i="2" s="1"/>
  <c r="V16" i="2" s="1"/>
  <c r="V18" i="2" s="1"/>
  <c r="I16" i="2"/>
  <c r="G16" i="2"/>
  <c r="V23" i="1"/>
  <c r="V9" i="1" s="1"/>
  <c r="V23" i="5" s="1"/>
  <c r="N70" i="1"/>
  <c r="N17" i="1" s="1"/>
  <c r="E90" i="1"/>
  <c r="E12" i="1" s="1"/>
  <c r="E26" i="5" s="1"/>
  <c r="H98" i="1"/>
  <c r="H13" i="1" s="1"/>
  <c r="H27" i="5" s="1"/>
  <c r="N109" i="1"/>
  <c r="N14" i="1" s="1"/>
  <c r="N28" i="5" s="1"/>
  <c r="H23" i="2"/>
  <c r="H9" i="2" s="1"/>
  <c r="T23" i="2"/>
  <c r="T9" i="2" s="1"/>
  <c r="N110" i="2"/>
  <c r="N13" i="2" s="1"/>
  <c r="N16" i="2" s="1"/>
  <c r="N18" i="2" s="1"/>
  <c r="K130" i="2"/>
  <c r="K14" i="2" s="1"/>
  <c r="H50" i="3"/>
  <c r="H10" i="3" s="1"/>
  <c r="T50" i="3"/>
  <c r="T10" i="3" s="1"/>
  <c r="N96" i="3"/>
  <c r="N11" i="3" s="1"/>
  <c r="N114" i="3"/>
  <c r="N13" i="3" s="1"/>
  <c r="E133" i="3"/>
  <c r="E14" i="3" s="1"/>
  <c r="H156" i="3"/>
  <c r="H15" i="3" s="1"/>
  <c r="T156" i="3"/>
  <c r="T15" i="3" s="1"/>
  <c r="T16" i="3" s="1"/>
  <c r="T18" i="3" s="1"/>
  <c r="T60" i="5" s="1"/>
  <c r="W43" i="1"/>
  <c r="W41" i="1" s="1"/>
  <c r="W10" i="1" s="1"/>
  <c r="W24" i="5" s="1"/>
  <c r="W47" i="1"/>
  <c r="W51" i="1"/>
  <c r="V98" i="1"/>
  <c r="V13" i="1" s="1"/>
  <c r="V27" i="5" s="1"/>
  <c r="J16" i="2"/>
  <c r="O16" i="2"/>
  <c r="O18" i="2" s="1"/>
  <c r="W24" i="1"/>
  <c r="H70" i="1"/>
  <c r="H17" i="1" s="1"/>
  <c r="T41" i="1"/>
  <c r="T10" i="1" s="1"/>
  <c r="T24" i="5" s="1"/>
  <c r="E41" i="1"/>
  <c r="E10" i="1" s="1"/>
  <c r="E24" i="5" s="1"/>
  <c r="Q70" i="1"/>
  <c r="Q17" i="1" s="1"/>
  <c r="W70" i="1"/>
  <c r="W17" i="1" s="1"/>
  <c r="N90" i="1"/>
  <c r="N12" i="1" s="1"/>
  <c r="N26" i="5" s="1"/>
  <c r="K98" i="1"/>
  <c r="K13" i="1" s="1"/>
  <c r="K27" i="5" s="1"/>
  <c r="N129" i="1"/>
  <c r="N15" i="1" s="1"/>
  <c r="N29" i="5" s="1"/>
  <c r="E96" i="2"/>
  <c r="E12" i="2" s="1"/>
  <c r="K96" i="2"/>
  <c r="K12" i="2" s="1"/>
  <c r="Q96" i="2"/>
  <c r="Q12" i="2" s="1"/>
  <c r="H153" i="2"/>
  <c r="H15" i="2" s="1"/>
  <c r="T153" i="2"/>
  <c r="T15" i="2" s="1"/>
  <c r="N101" i="3"/>
  <c r="N12" i="3" s="1"/>
  <c r="Q114" i="3"/>
  <c r="Q13" i="3" s="1"/>
  <c r="T133" i="3"/>
  <c r="T14" i="3" s="1"/>
  <c r="W110" i="1"/>
  <c r="U109" i="1"/>
  <c r="U14" i="1" s="1"/>
  <c r="U28" i="5" s="1"/>
  <c r="U23" i="2"/>
  <c r="U9" i="2" s="1"/>
  <c r="L16" i="2"/>
  <c r="L18" i="2" s="1"/>
  <c r="H41" i="1"/>
  <c r="H10" i="1" s="1"/>
  <c r="H24" i="5" s="1"/>
  <c r="T70" i="1"/>
  <c r="T17" i="1" s="1"/>
  <c r="N98" i="1"/>
  <c r="N13" i="1" s="1"/>
  <c r="N27" i="5" s="1"/>
  <c r="E109" i="1"/>
  <c r="E14" i="1" s="1"/>
  <c r="E28" i="5" s="1"/>
  <c r="E23" i="2"/>
  <c r="E9" i="2" s="1"/>
  <c r="Q23" i="2"/>
  <c r="Q9" i="2" s="1"/>
  <c r="E47" i="2"/>
  <c r="E10" i="2" s="1"/>
  <c r="E16" i="2" s="1"/>
  <c r="E18" i="2" s="1"/>
  <c r="H47" i="2"/>
  <c r="H10" i="2" s="1"/>
  <c r="K91" i="2"/>
  <c r="K11" i="2" s="1"/>
  <c r="E110" i="2"/>
  <c r="E13" i="2" s="1"/>
  <c r="Q110" i="2"/>
  <c r="Q13" i="2" s="1"/>
  <c r="Q130" i="2"/>
  <c r="Q14" i="2" s="1"/>
  <c r="K50" i="3"/>
  <c r="K10" i="3" s="1"/>
  <c r="E101" i="3"/>
  <c r="E12" i="3" s="1"/>
  <c r="E16" i="3" s="1"/>
  <c r="E18" i="3" s="1"/>
  <c r="E60" i="5" s="1"/>
  <c r="K96" i="3"/>
  <c r="K11" i="3" s="1"/>
  <c r="T114" i="3"/>
  <c r="T13" i="3" s="1"/>
  <c r="K133" i="3"/>
  <c r="K14" i="3" s="1"/>
  <c r="K156" i="3"/>
  <c r="K15" i="3" s="1"/>
  <c r="W156" i="3"/>
  <c r="W15" i="3" s="1"/>
  <c r="W73" i="1"/>
  <c r="W77" i="1"/>
  <c r="W81" i="1"/>
  <c r="V109" i="1"/>
  <c r="V14" i="1" s="1"/>
  <c r="V28" i="5" s="1"/>
  <c r="U86" i="1"/>
  <c r="U11" i="1" s="1"/>
  <c r="U25" i="5" s="1"/>
  <c r="M16" i="2"/>
  <c r="H110" i="2"/>
  <c r="H13" i="2" s="1"/>
  <c r="N24" i="3"/>
  <c r="N9" i="3" s="1"/>
  <c r="K109" i="1"/>
  <c r="K14" i="1" s="1"/>
  <c r="K28" i="5" s="1"/>
  <c r="K41" i="1"/>
  <c r="K10" i="1" s="1"/>
  <c r="K24" i="5" s="1"/>
  <c r="Q86" i="1"/>
  <c r="Q11" i="1" s="1"/>
  <c r="Q25" i="5" s="1"/>
  <c r="K90" i="1"/>
  <c r="K12" i="1" s="1"/>
  <c r="K26" i="5" s="1"/>
  <c r="Q98" i="1"/>
  <c r="Q13" i="1" s="1"/>
  <c r="Q27" i="5" s="1"/>
  <c r="K129" i="1"/>
  <c r="K15" i="1" s="1"/>
  <c r="K29" i="5" s="1"/>
  <c r="K47" i="2"/>
  <c r="K10" i="2" s="1"/>
  <c r="H130" i="2"/>
  <c r="H14" i="2" s="1"/>
  <c r="K153" i="2"/>
  <c r="K15" i="2" s="1"/>
  <c r="Q96" i="3"/>
  <c r="Q11" i="3" s="1"/>
  <c r="W101" i="3"/>
  <c r="W12" i="3" s="1"/>
  <c r="T101" i="3"/>
  <c r="T12" i="3" s="1"/>
  <c r="W114" i="3"/>
  <c r="W13" i="3" s="1"/>
  <c r="W91" i="1"/>
  <c r="U90" i="1"/>
  <c r="U12" i="1" s="1"/>
  <c r="U26" i="5" s="1"/>
  <c r="W95" i="1"/>
  <c r="U98" i="1"/>
  <c r="U13" i="1" s="1"/>
  <c r="U27" i="5" s="1"/>
  <c r="S18" i="2"/>
  <c r="U24" i="3"/>
  <c r="U9" i="3" s="1"/>
  <c r="W51" i="3"/>
  <c r="U50" i="3"/>
  <c r="U10" i="3" s="1"/>
  <c r="W91" i="3"/>
  <c r="V50" i="3"/>
  <c r="V10" i="3" s="1"/>
  <c r="V16" i="3" s="1"/>
  <c r="V18" i="3" s="1"/>
  <c r="V60" i="5" s="1"/>
  <c r="U114" i="3"/>
  <c r="U13" i="3" s="1"/>
  <c r="W32" i="2"/>
  <c r="W40" i="2"/>
  <c r="W26" i="2"/>
  <c r="W23" i="2" s="1"/>
  <c r="W9" i="2" s="1"/>
  <c r="W34" i="2"/>
  <c r="W42" i="2"/>
  <c r="V114" i="3"/>
  <c r="V13" i="3" s="1"/>
  <c r="U153" i="2"/>
  <c r="U15" i="2" s="1"/>
  <c r="U101" i="3"/>
  <c r="U12" i="3" s="1"/>
  <c r="U133" i="3"/>
  <c r="U14" i="3" s="1"/>
  <c r="M18" i="2"/>
  <c r="W170" i="2"/>
  <c r="W153" i="2" s="1"/>
  <c r="W15" i="2" s="1"/>
  <c r="W53" i="3"/>
  <c r="W57" i="3"/>
  <c r="W61" i="3"/>
  <c r="W65" i="3"/>
  <c r="W69" i="3"/>
  <c r="W73" i="3"/>
  <c r="W77" i="3"/>
  <c r="W81" i="3"/>
  <c r="W85" i="3"/>
  <c r="W89" i="3"/>
  <c r="W97" i="3"/>
  <c r="W96" i="3" s="1"/>
  <c r="W11" i="3" s="1"/>
  <c r="U96" i="3"/>
  <c r="U11" i="3" s="1"/>
  <c r="U156" i="3"/>
  <c r="U15" i="3" s="1"/>
  <c r="W138" i="1"/>
  <c r="W142" i="1"/>
  <c r="W28" i="2"/>
  <c r="W36" i="2"/>
  <c r="W44" i="2"/>
  <c r="W30" i="2"/>
  <c r="W38" i="2"/>
  <c r="W48" i="2"/>
  <c r="W52" i="2"/>
  <c r="W56" i="2"/>
  <c r="W60" i="2"/>
  <c r="W64" i="2"/>
  <c r="W68" i="2"/>
  <c r="W72" i="2"/>
  <c r="W76" i="2"/>
  <c r="W80" i="2"/>
  <c r="W84" i="2"/>
  <c r="W97" i="2"/>
  <c r="W96" i="2" s="1"/>
  <c r="W12" i="2" s="1"/>
  <c r="W101" i="2"/>
  <c r="W105" i="2"/>
  <c r="V96" i="3"/>
  <c r="V11" i="3" s="1"/>
  <c r="V156" i="3"/>
  <c r="V15" i="3" s="1"/>
  <c r="U96" i="2"/>
  <c r="U12" i="2" s="1"/>
  <c r="G18" i="2"/>
  <c r="R18" i="2"/>
  <c r="P18" i="2"/>
  <c r="F16" i="3"/>
  <c r="F18" i="3" s="1"/>
  <c r="F60" i="5" s="1"/>
  <c r="I18" i="2"/>
  <c r="J18" i="2"/>
  <c r="G16" i="3"/>
  <c r="G18" i="3" s="1"/>
  <c r="G60" i="5" s="1"/>
  <c r="O16" i="3"/>
  <c r="K16" i="3"/>
  <c r="K18" i="3" s="1"/>
  <c r="K60" i="5" s="1"/>
  <c r="S16" i="3"/>
  <c r="S18" i="3" s="1"/>
  <c r="S60" i="5" s="1"/>
  <c r="J16" i="3"/>
  <c r="J18" i="3" s="1"/>
  <c r="J60" i="5" s="1"/>
  <c r="R16" i="3"/>
  <c r="R18" i="3" s="1"/>
  <c r="R60" i="5" s="1"/>
  <c r="O18" i="3"/>
  <c r="O60" i="5" s="1"/>
  <c r="N16" i="3"/>
  <c r="N18" i="3" s="1"/>
  <c r="N60" i="5" s="1"/>
  <c r="L16" i="3"/>
  <c r="L18" i="3" s="1"/>
  <c r="L60" i="5" s="1"/>
  <c r="I16" i="3"/>
  <c r="I18" i="3" s="1"/>
  <c r="I60" i="5" s="1"/>
  <c r="M16" i="3"/>
  <c r="M18" i="3" s="1"/>
  <c r="M60" i="5" s="1"/>
  <c r="U16" i="3"/>
  <c r="U18" i="3" s="1"/>
  <c r="U60" i="5" s="1"/>
  <c r="P16" i="3"/>
  <c r="P18" i="3" s="1"/>
  <c r="P60" i="5" s="1"/>
  <c r="W94" i="3"/>
  <c r="W93" i="3" s="1"/>
  <c r="W17" i="3" s="1"/>
  <c r="W59" i="5" s="1"/>
  <c r="W28" i="1"/>
  <c r="W32" i="1"/>
  <c r="W36" i="1"/>
  <c r="V45" i="5"/>
  <c r="S45" i="5"/>
  <c r="P45" i="5"/>
  <c r="M45" i="5"/>
  <c r="J45" i="5"/>
  <c r="G45" i="5"/>
  <c r="D17" i="2"/>
  <c r="C88" i="2"/>
  <c r="C17" i="2" s="1"/>
  <c r="C45" i="5" s="1"/>
  <c r="V31" i="5"/>
  <c r="S31" i="5"/>
  <c r="S17" i="5" s="1"/>
  <c r="P31" i="5"/>
  <c r="M31" i="5"/>
  <c r="M17" i="5" s="1"/>
  <c r="J31" i="5"/>
  <c r="G31" i="5"/>
  <c r="G17" i="5" s="1"/>
  <c r="D17" i="1"/>
  <c r="C17" i="1"/>
  <c r="C31" i="5" s="1"/>
  <c r="C17" i="5" s="1"/>
  <c r="C70" i="1"/>
  <c r="W47" i="2" l="1"/>
  <c r="W10" i="2" s="1"/>
  <c r="W23" i="1"/>
  <c r="W9" i="1" s="1"/>
  <c r="W23" i="5" s="1"/>
  <c r="P17" i="5"/>
  <c r="V14" i="5"/>
  <c r="W16" i="2"/>
  <c r="W18" i="2" s="1"/>
  <c r="V17" i="5"/>
  <c r="W90" i="1"/>
  <c r="W12" i="1" s="1"/>
  <c r="W26" i="5" s="1"/>
  <c r="Q16" i="2"/>
  <c r="Q18" i="2" s="1"/>
  <c r="U16" i="2"/>
  <c r="U18" i="2" s="1"/>
  <c r="T16" i="2"/>
  <c r="T18" i="2" s="1"/>
  <c r="W50" i="3"/>
  <c r="W10" i="3" s="1"/>
  <c r="W16" i="3" s="1"/>
  <c r="W18" i="3" s="1"/>
  <c r="W60" i="5" s="1"/>
  <c r="H16" i="2"/>
  <c r="H18" i="2" s="1"/>
  <c r="K16" i="2"/>
  <c r="K18" i="2" s="1"/>
  <c r="W109" i="1"/>
  <c r="W14" i="1" s="1"/>
  <c r="W28" i="5" s="1"/>
  <c r="W129" i="1"/>
  <c r="W15" i="1" s="1"/>
  <c r="W29" i="5" s="1"/>
  <c r="J17" i="5"/>
  <c r="H45" i="5"/>
  <c r="F45" i="5"/>
  <c r="N45" i="5"/>
  <c r="L45" i="5"/>
  <c r="T45" i="5"/>
  <c r="R45" i="5"/>
  <c r="D45" i="5"/>
  <c r="E45" i="5"/>
  <c r="I45" i="5"/>
  <c r="K45" i="5"/>
  <c r="O45" i="5"/>
  <c r="Q45" i="5"/>
  <c r="E31" i="5"/>
  <c r="D31" i="5"/>
  <c r="D17" i="5" s="1"/>
  <c r="N31" i="5"/>
  <c r="L31" i="5"/>
  <c r="L17" i="5" s="1"/>
  <c r="T31" i="5"/>
  <c r="R31" i="5"/>
  <c r="H31" i="5"/>
  <c r="H17" i="5" s="1"/>
  <c r="F31" i="5"/>
  <c r="F17" i="5" s="1"/>
  <c r="K31" i="5"/>
  <c r="K17" i="5" s="1"/>
  <c r="I31" i="5"/>
  <c r="I17" i="5" s="1"/>
  <c r="O31" i="5"/>
  <c r="Q31" i="5"/>
  <c r="Q17" i="5" s="1"/>
  <c r="W31" i="5"/>
  <c r="U31" i="5"/>
  <c r="A15" i="3"/>
  <c r="A14" i="3"/>
  <c r="A13" i="3"/>
  <c r="A12" i="3"/>
  <c r="A11" i="3"/>
  <c r="A10" i="3"/>
  <c r="A9" i="3"/>
  <c r="D156" i="3"/>
  <c r="G57" i="5"/>
  <c r="J57" i="5"/>
  <c r="M57" i="5"/>
  <c r="P57" i="5"/>
  <c r="S57" i="5"/>
  <c r="V57" i="5"/>
  <c r="C156" i="3"/>
  <c r="C15" i="3" s="1"/>
  <c r="G56" i="5"/>
  <c r="J56" i="5"/>
  <c r="M56" i="5"/>
  <c r="P56" i="5"/>
  <c r="S56" i="5"/>
  <c r="V56" i="5"/>
  <c r="C133" i="3"/>
  <c r="C14" i="3" s="1"/>
  <c r="G55" i="5"/>
  <c r="J55" i="5"/>
  <c r="M55" i="5"/>
  <c r="P55" i="5"/>
  <c r="S55" i="5"/>
  <c r="V55" i="5"/>
  <c r="C114" i="3"/>
  <c r="C13" i="3" s="1"/>
  <c r="G54" i="5"/>
  <c r="J54" i="5"/>
  <c r="M54" i="5"/>
  <c r="P54" i="5"/>
  <c r="V54" i="5"/>
  <c r="C101" i="3"/>
  <c r="C12" i="3" s="1"/>
  <c r="D96" i="3"/>
  <c r="G53" i="5"/>
  <c r="J53" i="5"/>
  <c r="M53" i="5"/>
  <c r="P53" i="5"/>
  <c r="S53" i="5"/>
  <c r="V53" i="5"/>
  <c r="C96" i="3"/>
  <c r="C11" i="3" s="1"/>
  <c r="D50" i="3"/>
  <c r="D10" i="3" s="1"/>
  <c r="D52" i="5" s="1"/>
  <c r="G52" i="5"/>
  <c r="J52" i="5"/>
  <c r="M52" i="5"/>
  <c r="P52" i="5"/>
  <c r="S52" i="5"/>
  <c r="V52" i="5"/>
  <c r="C50" i="3"/>
  <c r="C10" i="3" s="1"/>
  <c r="D24" i="3"/>
  <c r="S51" i="5"/>
  <c r="C24" i="3"/>
  <c r="C9" i="3" s="1"/>
  <c r="A15" i="2"/>
  <c r="A14" i="2"/>
  <c r="A13" i="2"/>
  <c r="A12" i="2"/>
  <c r="A11" i="2"/>
  <c r="D10" i="2"/>
  <c r="A10" i="2"/>
  <c r="A9" i="2"/>
  <c r="D15" i="2"/>
  <c r="G43" i="5"/>
  <c r="J43" i="5"/>
  <c r="J15" i="5" s="1"/>
  <c r="M43" i="5"/>
  <c r="P43" i="5"/>
  <c r="P15" i="5" s="1"/>
  <c r="S43" i="5"/>
  <c r="S15" i="5" s="1"/>
  <c r="V43" i="5"/>
  <c r="V15" i="5" s="1"/>
  <c r="C153" i="2"/>
  <c r="C15" i="2" s="1"/>
  <c r="C43" i="5" s="1"/>
  <c r="D14" i="2"/>
  <c r="G42" i="5"/>
  <c r="G14" i="5" s="1"/>
  <c r="J42" i="5"/>
  <c r="J14" i="5" s="1"/>
  <c r="M42" i="5"/>
  <c r="M14" i="5" s="1"/>
  <c r="P42" i="5"/>
  <c r="P14" i="5" s="1"/>
  <c r="S42" i="5"/>
  <c r="S14" i="5" s="1"/>
  <c r="V42" i="5"/>
  <c r="C130" i="2"/>
  <c r="C14" i="2" s="1"/>
  <c r="C42" i="5" s="1"/>
  <c r="D13" i="2"/>
  <c r="G41" i="5"/>
  <c r="G13" i="5" s="1"/>
  <c r="J41" i="5"/>
  <c r="J13" i="5" s="1"/>
  <c r="M41" i="5"/>
  <c r="P41" i="5"/>
  <c r="P13" i="5" s="1"/>
  <c r="S41" i="5"/>
  <c r="V41" i="5"/>
  <c r="V13" i="5" s="1"/>
  <c r="C110" i="2"/>
  <c r="C13" i="2" s="1"/>
  <c r="C41" i="5" s="1"/>
  <c r="D12" i="2"/>
  <c r="G40" i="5"/>
  <c r="G12" i="5" s="1"/>
  <c r="J40" i="5"/>
  <c r="J12" i="5" s="1"/>
  <c r="M40" i="5"/>
  <c r="P40" i="5"/>
  <c r="P12" i="5" s="1"/>
  <c r="S40" i="5"/>
  <c r="V40" i="5"/>
  <c r="V12" i="5" s="1"/>
  <c r="C96" i="2"/>
  <c r="C12" i="2" s="1"/>
  <c r="C40" i="5" s="1"/>
  <c r="D11" i="2"/>
  <c r="G39" i="5"/>
  <c r="G11" i="5" s="1"/>
  <c r="J39" i="5"/>
  <c r="J11" i="5" s="1"/>
  <c r="M39" i="5"/>
  <c r="M11" i="5" s="1"/>
  <c r="P39" i="5"/>
  <c r="P11" i="5" s="1"/>
  <c r="S39" i="5"/>
  <c r="V39" i="5"/>
  <c r="V11" i="5" s="1"/>
  <c r="C91" i="2"/>
  <c r="C11" i="2" s="1"/>
  <c r="C39" i="5" s="1"/>
  <c r="G38" i="5"/>
  <c r="G10" i="5" s="1"/>
  <c r="J38" i="5"/>
  <c r="J10" i="5" s="1"/>
  <c r="M38" i="5"/>
  <c r="M10" i="5" s="1"/>
  <c r="P38" i="5"/>
  <c r="S38" i="5"/>
  <c r="S10" i="5" s="1"/>
  <c r="V38" i="5"/>
  <c r="V10" i="5" s="1"/>
  <c r="C47" i="2"/>
  <c r="C10" i="2" s="1"/>
  <c r="C38" i="5" s="1"/>
  <c r="D9" i="2"/>
  <c r="G37" i="5"/>
  <c r="J37" i="5"/>
  <c r="M37" i="5"/>
  <c r="P37" i="5"/>
  <c r="S37" i="5"/>
  <c r="S9" i="5" s="1"/>
  <c r="C23" i="2"/>
  <c r="C9" i="2" s="1"/>
  <c r="C37" i="5" s="1"/>
  <c r="A15" i="1"/>
  <c r="A14" i="1"/>
  <c r="A13" i="1"/>
  <c r="A12" i="1"/>
  <c r="A11" i="1"/>
  <c r="A10" i="1"/>
  <c r="A9" i="1"/>
  <c r="D15" i="1"/>
  <c r="D29" i="5" s="1"/>
  <c r="C129" i="1"/>
  <c r="C15" i="1" s="1"/>
  <c r="C29" i="5" s="1"/>
  <c r="D14" i="1"/>
  <c r="D28" i="5" s="1"/>
  <c r="C109" i="1"/>
  <c r="C14" i="1" s="1"/>
  <c r="C28" i="5" s="1"/>
  <c r="D13" i="1"/>
  <c r="D27" i="5" s="1"/>
  <c r="C98" i="1"/>
  <c r="C13" i="1" s="1"/>
  <c r="C27" i="5" s="1"/>
  <c r="D12" i="1"/>
  <c r="D26" i="5" s="1"/>
  <c r="C90" i="1"/>
  <c r="C12" i="1" s="1"/>
  <c r="C26" i="5" s="1"/>
  <c r="D11" i="1"/>
  <c r="D25" i="5" s="1"/>
  <c r="C86" i="1"/>
  <c r="C11" i="1" s="1"/>
  <c r="C25" i="5" s="1"/>
  <c r="D41" i="1"/>
  <c r="D10" i="1" s="1"/>
  <c r="D24" i="5" s="1"/>
  <c r="C41" i="1"/>
  <c r="C10" i="1" s="1"/>
  <c r="C24" i="5" s="1"/>
  <c r="D23" i="1"/>
  <c r="D9" i="1" s="1"/>
  <c r="D23" i="5" s="1"/>
  <c r="C23" i="1"/>
  <c r="C9" i="1" s="1"/>
  <c r="G15" i="5" l="1"/>
  <c r="R17" i="5"/>
  <c r="S11" i="5"/>
  <c r="S12" i="5"/>
  <c r="S13" i="5"/>
  <c r="T17" i="5"/>
  <c r="E17" i="5"/>
  <c r="P10" i="5"/>
  <c r="M12" i="5"/>
  <c r="M13" i="5"/>
  <c r="M15" i="5"/>
  <c r="O17" i="5"/>
  <c r="N17" i="5"/>
  <c r="C23" i="5"/>
  <c r="C16" i="1"/>
  <c r="L43" i="5"/>
  <c r="L15" i="5" s="1"/>
  <c r="N43" i="5"/>
  <c r="E43" i="5"/>
  <c r="D43" i="5"/>
  <c r="R43" i="5"/>
  <c r="T43" i="5"/>
  <c r="F43" i="5"/>
  <c r="H43" i="5"/>
  <c r="O43" i="5"/>
  <c r="Q43" i="5"/>
  <c r="K43" i="5"/>
  <c r="I43" i="5"/>
  <c r="I42" i="5"/>
  <c r="K42" i="5"/>
  <c r="F42" i="5"/>
  <c r="H42" i="5"/>
  <c r="L42" i="5"/>
  <c r="N42" i="5"/>
  <c r="O42" i="5"/>
  <c r="Q42" i="5"/>
  <c r="R42" i="5"/>
  <c r="T42" i="5"/>
  <c r="D42" i="5"/>
  <c r="D14" i="5" s="1"/>
  <c r="E42" i="5"/>
  <c r="E41" i="5"/>
  <c r="D41" i="5"/>
  <c r="D13" i="5" s="1"/>
  <c r="O41" i="5"/>
  <c r="Q41" i="5"/>
  <c r="I41" i="5"/>
  <c r="K41" i="5"/>
  <c r="R41" i="5"/>
  <c r="T41" i="5"/>
  <c r="L41" i="5"/>
  <c r="N41" i="5"/>
  <c r="F41" i="5"/>
  <c r="H41" i="5"/>
  <c r="I40" i="5"/>
  <c r="K40" i="5"/>
  <c r="T40" i="5"/>
  <c r="R40" i="5"/>
  <c r="L40" i="5"/>
  <c r="N40" i="5"/>
  <c r="H40" i="5"/>
  <c r="F40" i="5"/>
  <c r="Q40" i="5"/>
  <c r="O40" i="5"/>
  <c r="D40" i="5"/>
  <c r="D12" i="5" s="1"/>
  <c r="E40" i="5"/>
  <c r="E39" i="5"/>
  <c r="D39" i="5"/>
  <c r="F39" i="5"/>
  <c r="H39" i="5"/>
  <c r="Q39" i="5"/>
  <c r="O39" i="5"/>
  <c r="I39" i="5"/>
  <c r="K39" i="5"/>
  <c r="R39" i="5"/>
  <c r="R11" i="5" s="1"/>
  <c r="T39" i="5"/>
  <c r="L39" i="5"/>
  <c r="N39" i="5"/>
  <c r="R38" i="5"/>
  <c r="T38" i="5"/>
  <c r="N38" i="5"/>
  <c r="L38" i="5"/>
  <c r="F38" i="5"/>
  <c r="H38" i="5"/>
  <c r="E38" i="5"/>
  <c r="D38" i="5"/>
  <c r="D10" i="5" s="1"/>
  <c r="Q38" i="5"/>
  <c r="O38" i="5"/>
  <c r="I38" i="5"/>
  <c r="K38" i="5"/>
  <c r="N37" i="5"/>
  <c r="N9" i="5" s="1"/>
  <c r="L37" i="5"/>
  <c r="E37" i="5"/>
  <c r="D37" i="5"/>
  <c r="D9" i="5" s="1"/>
  <c r="T37" i="5"/>
  <c r="R37" i="5"/>
  <c r="H37" i="5"/>
  <c r="F37" i="5"/>
  <c r="O37" i="5"/>
  <c r="Q37" i="5"/>
  <c r="I37" i="5"/>
  <c r="K37" i="5"/>
  <c r="P16" i="1"/>
  <c r="U45" i="5"/>
  <c r="U17" i="5" s="1"/>
  <c r="W45" i="5"/>
  <c r="W17" i="5" s="1"/>
  <c r="V37" i="5"/>
  <c r="U37" i="5"/>
  <c r="G51" i="5"/>
  <c r="G9" i="5" s="1"/>
  <c r="G58" i="5"/>
  <c r="V58" i="5"/>
  <c r="V51" i="5"/>
  <c r="P51" i="5"/>
  <c r="P9" i="5" s="1"/>
  <c r="P58" i="5"/>
  <c r="J58" i="5"/>
  <c r="J51" i="5"/>
  <c r="J9" i="5" s="1"/>
  <c r="S58" i="5"/>
  <c r="S54" i="5"/>
  <c r="I57" i="5"/>
  <c r="K57" i="5"/>
  <c r="M51" i="5"/>
  <c r="M9" i="5" s="1"/>
  <c r="M58" i="5"/>
  <c r="I54" i="5"/>
  <c r="K54" i="5"/>
  <c r="R55" i="5"/>
  <c r="T55" i="5"/>
  <c r="O56" i="5"/>
  <c r="Q56" i="5"/>
  <c r="R57" i="5"/>
  <c r="T57" i="5"/>
  <c r="D12" i="3"/>
  <c r="D54" i="5" s="1"/>
  <c r="D14" i="3"/>
  <c r="D56" i="5" s="1"/>
  <c r="L51" i="5"/>
  <c r="N51" i="5"/>
  <c r="C52" i="5"/>
  <c r="C10" i="5" s="1"/>
  <c r="E52" i="5"/>
  <c r="O52" i="5"/>
  <c r="Q52" i="5"/>
  <c r="N53" i="5"/>
  <c r="L53" i="5"/>
  <c r="C16" i="3"/>
  <c r="C18" i="3" s="1"/>
  <c r="C60" i="5" s="1"/>
  <c r="E54" i="5"/>
  <c r="C54" i="5"/>
  <c r="C12" i="5" s="1"/>
  <c r="F55" i="5"/>
  <c r="H55" i="5"/>
  <c r="C56" i="5"/>
  <c r="C14" i="5" s="1"/>
  <c r="E56" i="5"/>
  <c r="U56" i="5"/>
  <c r="W56" i="5"/>
  <c r="N57" i="5"/>
  <c r="L57" i="5"/>
  <c r="C51" i="5"/>
  <c r="C53" i="5"/>
  <c r="C11" i="5" s="1"/>
  <c r="C55" i="5"/>
  <c r="C13" i="5" s="1"/>
  <c r="C57" i="5"/>
  <c r="C15" i="5" s="1"/>
  <c r="F51" i="5"/>
  <c r="H51" i="5"/>
  <c r="R51" i="5"/>
  <c r="T51" i="5"/>
  <c r="I52" i="5"/>
  <c r="K52" i="5"/>
  <c r="U52" i="5"/>
  <c r="W52" i="5"/>
  <c r="F53" i="5"/>
  <c r="H53" i="5"/>
  <c r="R53" i="5"/>
  <c r="T53" i="5"/>
  <c r="Q54" i="5"/>
  <c r="O54" i="5"/>
  <c r="U54" i="5"/>
  <c r="W54" i="5"/>
  <c r="L55" i="5"/>
  <c r="N55" i="5"/>
  <c r="I56" i="5"/>
  <c r="K56" i="5"/>
  <c r="F57" i="5"/>
  <c r="H57" i="5"/>
  <c r="D9" i="3"/>
  <c r="D51" i="5" s="1"/>
  <c r="D11" i="3"/>
  <c r="D13" i="3"/>
  <c r="D55" i="5" s="1"/>
  <c r="D15" i="3"/>
  <c r="D57" i="5" s="1"/>
  <c r="D15" i="5" s="1"/>
  <c r="C16" i="2"/>
  <c r="D16" i="2"/>
  <c r="D18" i="2" s="1"/>
  <c r="S16" i="1"/>
  <c r="D16" i="1"/>
  <c r="V16" i="1"/>
  <c r="R16" i="1"/>
  <c r="J16" i="1"/>
  <c r="F16" i="1"/>
  <c r="O16" i="1"/>
  <c r="G16" i="1"/>
  <c r="U16" i="1"/>
  <c r="M16" i="1"/>
  <c r="I16" i="1"/>
  <c r="L16" i="1"/>
  <c r="D11" i="5" l="1"/>
  <c r="V9" i="5"/>
  <c r="F9" i="5"/>
  <c r="K10" i="5"/>
  <c r="E12" i="5"/>
  <c r="T13" i="5"/>
  <c r="E14" i="5"/>
  <c r="H15" i="5"/>
  <c r="H9" i="5"/>
  <c r="I10" i="5"/>
  <c r="N10" i="5"/>
  <c r="R13" i="5"/>
  <c r="F15" i="5"/>
  <c r="C18" i="1"/>
  <c r="C32" i="5" s="1"/>
  <c r="C18" i="5" s="1"/>
  <c r="C30" i="5"/>
  <c r="L13" i="5"/>
  <c r="R9" i="5"/>
  <c r="O10" i="5"/>
  <c r="T10" i="5"/>
  <c r="O12" i="5"/>
  <c r="K12" i="5"/>
  <c r="K14" i="5"/>
  <c r="T15" i="5"/>
  <c r="C9" i="5"/>
  <c r="T9" i="5"/>
  <c r="Q10" i="5"/>
  <c r="R10" i="5"/>
  <c r="Q12" i="5"/>
  <c r="I12" i="5"/>
  <c r="R14" i="5"/>
  <c r="I14" i="5"/>
  <c r="R15" i="5"/>
  <c r="K9" i="5"/>
  <c r="N11" i="5"/>
  <c r="H11" i="5"/>
  <c r="H13" i="5"/>
  <c r="Q14" i="5"/>
  <c r="I15" i="5"/>
  <c r="C18" i="2"/>
  <c r="C46" i="5" s="1"/>
  <c r="C44" i="5"/>
  <c r="E10" i="5"/>
  <c r="L11" i="5"/>
  <c r="F11" i="5"/>
  <c r="H12" i="5"/>
  <c r="F13" i="5"/>
  <c r="O14" i="5"/>
  <c r="K15" i="5"/>
  <c r="E15" i="5"/>
  <c r="F10" i="5"/>
  <c r="L9" i="5"/>
  <c r="T11" i="5"/>
  <c r="N13" i="5"/>
  <c r="N14" i="5"/>
  <c r="Q15" i="5"/>
  <c r="N15" i="5"/>
  <c r="G46" i="5"/>
  <c r="G44" i="5"/>
  <c r="J46" i="5"/>
  <c r="J44" i="5"/>
  <c r="D44" i="5"/>
  <c r="E44" i="5"/>
  <c r="S46" i="5"/>
  <c r="S44" i="5"/>
  <c r="P46" i="5"/>
  <c r="P44" i="5"/>
  <c r="H44" i="5"/>
  <c r="F44" i="5"/>
  <c r="L44" i="5"/>
  <c r="N44" i="5"/>
  <c r="M46" i="5"/>
  <c r="M44" i="5"/>
  <c r="O44" i="5"/>
  <c r="Q44" i="5"/>
  <c r="T44" i="5"/>
  <c r="R44" i="5"/>
  <c r="I44" i="5"/>
  <c r="K44" i="5"/>
  <c r="D30" i="5"/>
  <c r="E16" i="1"/>
  <c r="E30" i="5" s="1"/>
  <c r="D18" i="1"/>
  <c r="O30" i="5"/>
  <c r="Q16" i="1"/>
  <c r="Q30" i="5" s="1"/>
  <c r="O18" i="1"/>
  <c r="M30" i="5"/>
  <c r="M16" i="5" s="1"/>
  <c r="M18" i="1"/>
  <c r="M32" i="5" s="1"/>
  <c r="H16" i="1"/>
  <c r="H30" i="5" s="1"/>
  <c r="F30" i="5"/>
  <c r="F18" i="1"/>
  <c r="K16" i="1"/>
  <c r="K30" i="5" s="1"/>
  <c r="I30" i="5"/>
  <c r="I18" i="1"/>
  <c r="T16" i="1"/>
  <c r="T30" i="5" s="1"/>
  <c r="R30" i="5"/>
  <c r="R18" i="1"/>
  <c r="P30" i="5"/>
  <c r="P16" i="5" s="1"/>
  <c r="P18" i="1"/>
  <c r="P32" i="5" s="1"/>
  <c r="P18" i="5" s="1"/>
  <c r="L30" i="5"/>
  <c r="N16" i="1"/>
  <c r="N30" i="5" s="1"/>
  <c r="L18" i="1"/>
  <c r="G30" i="5"/>
  <c r="G16" i="5" s="1"/>
  <c r="G18" i="1"/>
  <c r="G32" i="5" s="1"/>
  <c r="G18" i="5" s="1"/>
  <c r="J30" i="5"/>
  <c r="J16" i="5" s="1"/>
  <c r="J18" i="1"/>
  <c r="J32" i="5" s="1"/>
  <c r="J18" i="5" s="1"/>
  <c r="S30" i="5"/>
  <c r="S16" i="5" s="1"/>
  <c r="S18" i="1"/>
  <c r="S32" i="5" s="1"/>
  <c r="U43" i="5"/>
  <c r="W43" i="5"/>
  <c r="W15" i="5" s="1"/>
  <c r="W42" i="5"/>
  <c r="W14" i="5" s="1"/>
  <c r="U42" i="5"/>
  <c r="U14" i="5" s="1"/>
  <c r="U41" i="5"/>
  <c r="U13" i="5" s="1"/>
  <c r="W41" i="5"/>
  <c r="W40" i="5"/>
  <c r="W12" i="5" s="1"/>
  <c r="U40" i="5"/>
  <c r="U12" i="5" s="1"/>
  <c r="U39" i="5"/>
  <c r="U11" i="5" s="1"/>
  <c r="W39" i="5"/>
  <c r="W38" i="5"/>
  <c r="W10" i="5" s="1"/>
  <c r="U38" i="5"/>
  <c r="U10" i="5" s="1"/>
  <c r="V46" i="5"/>
  <c r="V44" i="5"/>
  <c r="W37" i="5"/>
  <c r="V30" i="5"/>
  <c r="V16" i="5" s="1"/>
  <c r="V18" i="1"/>
  <c r="V32" i="5" s="1"/>
  <c r="U30" i="5"/>
  <c r="W16" i="1"/>
  <c r="W30" i="5" s="1"/>
  <c r="U18" i="1"/>
  <c r="T58" i="5"/>
  <c r="O58" i="5"/>
  <c r="E55" i="5"/>
  <c r="E13" i="5" s="1"/>
  <c r="E51" i="5"/>
  <c r="E9" i="5" s="1"/>
  <c r="E57" i="5"/>
  <c r="U58" i="5"/>
  <c r="W58" i="5"/>
  <c r="U55" i="5"/>
  <c r="W55" i="5"/>
  <c r="U53" i="5"/>
  <c r="W53" i="5"/>
  <c r="T54" i="5"/>
  <c r="T12" i="5" s="1"/>
  <c r="R54" i="5"/>
  <c r="R12" i="5" s="1"/>
  <c r="D16" i="3"/>
  <c r="D53" i="5"/>
  <c r="I58" i="5"/>
  <c r="K58" i="5"/>
  <c r="F56" i="5"/>
  <c r="F14" i="5" s="1"/>
  <c r="H56" i="5"/>
  <c r="H14" i="5" s="1"/>
  <c r="H54" i="5"/>
  <c r="F54" i="5"/>
  <c r="F12" i="5" s="1"/>
  <c r="F52" i="5"/>
  <c r="H52" i="5"/>
  <c r="H10" i="5" s="1"/>
  <c r="C58" i="5"/>
  <c r="C16" i="5" s="1"/>
  <c r="E53" i="5"/>
  <c r="E11" i="5" s="1"/>
  <c r="U51" i="5"/>
  <c r="U9" i="5" s="1"/>
  <c r="W51" i="5"/>
  <c r="U57" i="5"/>
  <c r="W57" i="5"/>
  <c r="R56" i="5"/>
  <c r="T56" i="5"/>
  <c r="T14" i="5" s="1"/>
  <c r="O55" i="5"/>
  <c r="O13" i="5" s="1"/>
  <c r="Q55" i="5"/>
  <c r="Q13" i="5" s="1"/>
  <c r="Q53" i="5"/>
  <c r="Q11" i="5" s="1"/>
  <c r="O53" i="5"/>
  <c r="O11" i="5" s="1"/>
  <c r="R52" i="5"/>
  <c r="T52" i="5"/>
  <c r="O51" i="5"/>
  <c r="O9" i="5" s="1"/>
  <c r="Q51" i="5"/>
  <c r="Q9" i="5" s="1"/>
  <c r="Q57" i="5"/>
  <c r="O57" i="5"/>
  <c r="O15" i="5" s="1"/>
  <c r="N56" i="5"/>
  <c r="L56" i="5"/>
  <c r="L14" i="5" s="1"/>
  <c r="I55" i="5"/>
  <c r="I13" i="5" s="1"/>
  <c r="K55" i="5"/>
  <c r="K13" i="5" s="1"/>
  <c r="N54" i="5"/>
  <c r="N12" i="5" s="1"/>
  <c r="L54" i="5"/>
  <c r="L12" i="5" s="1"/>
  <c r="I53" i="5"/>
  <c r="I11" i="5" s="1"/>
  <c r="K53" i="5"/>
  <c r="K11" i="5" s="1"/>
  <c r="N52" i="5"/>
  <c r="L52" i="5"/>
  <c r="L10" i="5" s="1"/>
  <c r="I51" i="5"/>
  <c r="I9" i="5" s="1"/>
  <c r="K51" i="5"/>
  <c r="T16" i="5" l="1"/>
  <c r="V18" i="5"/>
  <c r="U15" i="5"/>
  <c r="I16" i="5"/>
  <c r="M18" i="5"/>
  <c r="W11" i="5"/>
  <c r="S18" i="5"/>
  <c r="L16" i="5"/>
  <c r="K16" i="5"/>
  <c r="O16" i="5"/>
  <c r="W9" i="5"/>
  <c r="W13" i="5"/>
  <c r="D58" i="5"/>
  <c r="D16" i="5" s="1"/>
  <c r="D18" i="3"/>
  <c r="D60" i="5" s="1"/>
  <c r="Q58" i="5"/>
  <c r="Q16" i="5" s="1"/>
  <c r="R58" i="5"/>
  <c r="R16" i="5" s="1"/>
  <c r="W44" i="5"/>
  <c r="W16" i="5" s="1"/>
  <c r="U44" i="5"/>
  <c r="U16" i="5" s="1"/>
  <c r="O46" i="5"/>
  <c r="Q46" i="5"/>
  <c r="K46" i="5"/>
  <c r="I46" i="5"/>
  <c r="L46" i="5"/>
  <c r="N46" i="5"/>
  <c r="R46" i="5"/>
  <c r="T46" i="5"/>
  <c r="F46" i="5"/>
  <c r="H46" i="5"/>
  <c r="D46" i="5"/>
  <c r="E46" i="5"/>
  <c r="E18" i="1"/>
  <c r="E32" i="5" s="1"/>
  <c r="D32" i="5"/>
  <c r="T18" i="1"/>
  <c r="T32" i="5" s="1"/>
  <c r="T18" i="5" s="1"/>
  <c r="R32" i="5"/>
  <c r="R18" i="5" s="1"/>
  <c r="O32" i="5"/>
  <c r="O18" i="5" s="1"/>
  <c r="Q18" i="1"/>
  <c r="Q32" i="5" s="1"/>
  <c r="Q18" i="5" s="1"/>
  <c r="L32" i="5"/>
  <c r="N18" i="1"/>
  <c r="N32" i="5" s="1"/>
  <c r="N18" i="5" s="1"/>
  <c r="K18" i="1"/>
  <c r="K32" i="5" s="1"/>
  <c r="K18" i="5" s="1"/>
  <c r="I32" i="5"/>
  <c r="F32" i="5"/>
  <c r="F18" i="5" s="1"/>
  <c r="H18" i="1"/>
  <c r="H32" i="5" s="1"/>
  <c r="H18" i="5" s="1"/>
  <c r="U46" i="5"/>
  <c r="W46" i="5"/>
  <c r="U32" i="5"/>
  <c r="W18" i="1"/>
  <c r="W32" i="5" s="1"/>
  <c r="W18" i="5" s="1"/>
  <c r="N58" i="5"/>
  <c r="N16" i="5" s="1"/>
  <c r="L58" i="5"/>
  <c r="H58" i="5"/>
  <c r="H16" i="5" s="1"/>
  <c r="F58" i="5"/>
  <c r="F16" i="5" s="1"/>
  <c r="E58" i="5"/>
  <c r="E16" i="5" s="1"/>
  <c r="E18" i="5" l="1"/>
  <c r="L18" i="5"/>
  <c r="U18" i="5"/>
  <c r="I18" i="5"/>
  <c r="D18" i="5"/>
</calcChain>
</file>

<file path=xl/sharedStrings.xml><?xml version="1.0" encoding="utf-8"?>
<sst xmlns="http://schemas.openxmlformats.org/spreadsheetml/2006/main" count="2729" uniqueCount="350">
  <si>
    <t>Data Sources:</t>
  </si>
  <si>
    <t>Revenue Working Paper - Prelim Budget 2021-22 - Final (1).xlsx</t>
  </si>
  <si>
    <t>FINAL 2021-2022 Enrollment Plan (March 26, 2021).xlsx  --- for Co-op enrolment numbers (highlighted) not included in Revenue Working Paper - Prelim Budget 2021-22 - Final (1).xlsx</t>
  </si>
  <si>
    <t>Above source data was summarized by program by the Institutional Research Office on 27-Sept-2021</t>
  </si>
  <si>
    <t>2021-22 Budget Plan</t>
  </si>
  <si>
    <t>Semester 1</t>
  </si>
  <si>
    <t>Semester 2</t>
  </si>
  <si>
    <t>Semester 3</t>
  </si>
  <si>
    <t>Semester 4</t>
  </si>
  <si>
    <t>Semester 5</t>
  </si>
  <si>
    <t>Semester 6</t>
  </si>
  <si>
    <t>Total All Semesters</t>
  </si>
  <si>
    <t>Dom Budget</t>
  </si>
  <si>
    <t>Intl Budget</t>
  </si>
  <si>
    <t>Total Budget</t>
  </si>
  <si>
    <t>Business &amp; Information Technology</t>
  </si>
  <si>
    <t>Environmental &amp; NR Sciences</t>
  </si>
  <si>
    <t>General Arts &amp; Sciences</t>
  </si>
  <si>
    <t>Haliburton School of the Arts</t>
  </si>
  <si>
    <t>Health &amp; Wellness</t>
  </si>
  <si>
    <t>Justice and Community Development</t>
  </si>
  <si>
    <t>Trades &amp; Technology</t>
  </si>
  <si>
    <t>COLLEGE TOTAL</t>
  </si>
  <si>
    <t>SENRS Co-op Term</t>
  </si>
  <si>
    <t>COLLEGE TOTAL /w Co-op</t>
  </si>
  <si>
    <t>Spring 2021 (1215) Budget Plan</t>
  </si>
  <si>
    <t>Fall 2021 (1219) Budget Plan</t>
  </si>
  <si>
    <t>Winter 2022 (1221) Budget Plan</t>
  </si>
  <si>
    <t>Program</t>
  </si>
  <si>
    <t>Acad Prog</t>
  </si>
  <si>
    <t>Domestic.1</t>
  </si>
  <si>
    <t>International.1</t>
  </si>
  <si>
    <t>Total.1</t>
  </si>
  <si>
    <t>Domestic.2</t>
  </si>
  <si>
    <t>International.2</t>
  </si>
  <si>
    <t>Total.2</t>
  </si>
  <si>
    <t>Domestic.3</t>
  </si>
  <si>
    <t>International.3</t>
  </si>
  <si>
    <t>Total.3</t>
  </si>
  <si>
    <t>Domestic.4</t>
  </si>
  <si>
    <t>International.4</t>
  </si>
  <si>
    <t>Total.4</t>
  </si>
  <si>
    <t>Domestic.5</t>
  </si>
  <si>
    <t>International.5</t>
  </si>
  <si>
    <t>Total.5</t>
  </si>
  <si>
    <t>Domestic.6</t>
  </si>
  <si>
    <t>International.6</t>
  </si>
  <si>
    <t>Total.6</t>
  </si>
  <si>
    <t>Domestic.Total</t>
  </si>
  <si>
    <t>International.Total</t>
  </si>
  <si>
    <t>Total.Total</t>
  </si>
  <si>
    <t>Business Admin-Marketing - BAA</t>
  </si>
  <si>
    <t>BAA</t>
  </si>
  <si>
    <t>Business Admin-Accounting - BAB</t>
  </si>
  <si>
    <t>BAB</t>
  </si>
  <si>
    <t>Business - Accounting - BAC</t>
  </si>
  <si>
    <t>BAC</t>
  </si>
  <si>
    <t>Business Administration - BAD</t>
  </si>
  <si>
    <t>BAD</t>
  </si>
  <si>
    <t>Bus Admin-Human Resources Mgmt - BAH</t>
  </si>
  <si>
    <t>BAH</t>
  </si>
  <si>
    <t>Business - Human Resources - BHC</t>
  </si>
  <si>
    <t>BHC</t>
  </si>
  <si>
    <t>Comp Security &amp; Investigations - CSI</t>
  </si>
  <si>
    <t>CSI</t>
  </si>
  <si>
    <t>Business - GBE</t>
  </si>
  <si>
    <t>GBE</t>
  </si>
  <si>
    <t>Global Business Management - GBS</t>
  </si>
  <si>
    <t>GBS</t>
  </si>
  <si>
    <t>Hospitality-Hotel &amp; Rest Ops - HRW</t>
  </si>
  <si>
    <t>HRW</t>
  </si>
  <si>
    <t>International Business Mgmt - IBM</t>
  </si>
  <si>
    <t>IBM</t>
  </si>
  <si>
    <t>Office Admin - Executive - OAE</t>
  </si>
  <si>
    <t>OAE</t>
  </si>
  <si>
    <t>Project Management - PMG</t>
  </si>
  <si>
    <t>PMG</t>
  </si>
  <si>
    <t>Supply Chain Mgt-Global Logist - SCL</t>
  </si>
  <si>
    <t>SCL</t>
  </si>
  <si>
    <t>Tourism - Global Travel - TVW</t>
  </si>
  <si>
    <t>TVW</t>
  </si>
  <si>
    <t>Wireless Info Networking - WIN</t>
  </si>
  <si>
    <t>WIN</t>
  </si>
  <si>
    <t>Applied Plan'g - Environmental - AEN</t>
  </si>
  <si>
    <t>AEN</t>
  </si>
  <si>
    <t>Aquaculture (Co-Op) - AQU</t>
  </si>
  <si>
    <t>AQU</t>
  </si>
  <si>
    <t>Arboriculture (co-op) - AR</t>
  </si>
  <si>
    <t>AR</t>
  </si>
  <si>
    <t>Advanced Water Sys Oper &amp; Mgmt (Co-Op) - AWS</t>
  </si>
  <si>
    <t>AWS</t>
  </si>
  <si>
    <t>Advanced Water Sys Oper &amp; Mgmt - AWS</t>
  </si>
  <si>
    <t>Fish and Wildlife Technician - BO</t>
  </si>
  <si>
    <t>BO</t>
  </si>
  <si>
    <t>Fish and Wildlife Technician (Co-Op) - BOC</t>
  </si>
  <si>
    <t>BOC</t>
  </si>
  <si>
    <t>Ecosystem Mgmt Technician - EMT</t>
  </si>
  <si>
    <t>EMT</t>
  </si>
  <si>
    <t>Electrical Power Generation (Co-Op) - EPG</t>
  </si>
  <si>
    <t>EPG</t>
  </si>
  <si>
    <t>Earth Resources Technician (Co-Op) - ERT</t>
  </si>
  <si>
    <t>ERT</t>
  </si>
  <si>
    <t>Environmental Technician - ETC</t>
  </si>
  <si>
    <t>ETC</t>
  </si>
  <si>
    <t>Environmental Technician - ETN</t>
  </si>
  <si>
    <t>ETN</t>
  </si>
  <si>
    <t>Environmental Visual Comm - EVC</t>
  </si>
  <si>
    <t>EVC</t>
  </si>
  <si>
    <t>Forestry Technician - FT</t>
  </si>
  <si>
    <t>FT</t>
  </si>
  <si>
    <t>Forestry Technician - Coop - FTC</t>
  </si>
  <si>
    <t>FTC</t>
  </si>
  <si>
    <t>Geog Info Syst-Appl Specialist - GAO</t>
  </si>
  <si>
    <t>GAO</t>
  </si>
  <si>
    <t>Geog Info Syst-Cartograph Spec - GC</t>
  </si>
  <si>
    <t>GC</t>
  </si>
  <si>
    <t>Graphic Design - Visual Commun - GDV</t>
  </si>
  <si>
    <t>GDV</t>
  </si>
  <si>
    <t>Geog Info Syst-Appl Specialist - GIA</t>
  </si>
  <si>
    <t>GIA</t>
  </si>
  <si>
    <t>Health, Safety and Envir Co-op - HEC</t>
  </si>
  <si>
    <t>HEC</t>
  </si>
  <si>
    <t>Heavy Equipment Operator - HEO</t>
  </si>
  <si>
    <t>HEO</t>
  </si>
  <si>
    <t>Heavy Equipment Techniques (Co-Op) - MPH</t>
  </si>
  <si>
    <t>MPH</t>
  </si>
  <si>
    <t>Resources Drilling Technician - RDB</t>
  </si>
  <si>
    <t>RDB</t>
  </si>
  <si>
    <t>Resources Drilling Technician - RDC</t>
  </si>
  <si>
    <t>RDC</t>
  </si>
  <si>
    <t>Sustainable Agriculture - SAG</t>
  </si>
  <si>
    <t>SAG</t>
  </si>
  <si>
    <t>Blasting Techniques - SBL</t>
  </si>
  <si>
    <t>SBL</t>
  </si>
  <si>
    <t>Sustainable Waste Management - SWM</t>
  </si>
  <si>
    <t>SWM</t>
  </si>
  <si>
    <t>Urban Forestry Technician - UFT</t>
  </si>
  <si>
    <t>UFT</t>
  </si>
  <si>
    <t>Environmental &amp; NR Sciences - Co-op Term</t>
  </si>
  <si>
    <t>Arboriculture - AR</t>
  </si>
  <si>
    <t>Pre-HS Path Cert and Diplomas - GHS</t>
  </si>
  <si>
    <t>GHS</t>
  </si>
  <si>
    <t>Gen Arts &amp; Science-Univ Transf - GSU</t>
  </si>
  <si>
    <t>GSU</t>
  </si>
  <si>
    <t>Museum Mgmt and Curatorship - ACM</t>
  </si>
  <si>
    <t>ACM</t>
  </si>
  <si>
    <t>Cultural Heritage Conserv &amp; Mg - CHM</t>
  </si>
  <si>
    <t>CHM</t>
  </si>
  <si>
    <t>Expressive Arts - EXA</t>
  </si>
  <si>
    <t>EXA</t>
  </si>
  <si>
    <t>Glassblowing - GBL</t>
  </si>
  <si>
    <t>GBL</t>
  </si>
  <si>
    <t>Independent Studio Practice - SPA</t>
  </si>
  <si>
    <t>SPA</t>
  </si>
  <si>
    <t>Biotechnology-Advanced - BTF</t>
  </si>
  <si>
    <t>BTF</t>
  </si>
  <si>
    <t>Esthetician - EST</t>
  </si>
  <si>
    <t>EST</t>
  </si>
  <si>
    <t>Massage Therapy - Compressed - MAC</t>
  </si>
  <si>
    <t>MAC</t>
  </si>
  <si>
    <t>Practical Nursing C19 - PR9</t>
  </si>
  <si>
    <t>PR9</t>
  </si>
  <si>
    <t>Practical Nursing - PRN</t>
  </si>
  <si>
    <t>PRN</t>
  </si>
  <si>
    <t>Personal Support Worker - PWS</t>
  </si>
  <si>
    <t>PWS</t>
  </si>
  <si>
    <t>Personal Support Worker - PWS - A</t>
  </si>
  <si>
    <t>PWS - A</t>
  </si>
  <si>
    <t>Recreation &amp; Leisure Services - RLD</t>
  </si>
  <si>
    <t>RLD</t>
  </si>
  <si>
    <t>Therapeutic Recreation - THR</t>
  </si>
  <si>
    <t>THR</t>
  </si>
  <si>
    <t>Customs Border Services - CBS</t>
  </si>
  <si>
    <t>CBS</t>
  </si>
  <si>
    <t>Comm Integration thu Coop Ed - CIC</t>
  </si>
  <si>
    <t>CIC</t>
  </si>
  <si>
    <t>Community and Justice Services - CJS</t>
  </si>
  <si>
    <t>CJS</t>
  </si>
  <si>
    <t>Child and Youth Care - CYW</t>
  </si>
  <si>
    <t>CYW</t>
  </si>
  <si>
    <t>Mental Health and Addiction - DA</t>
  </si>
  <si>
    <t>DA</t>
  </si>
  <si>
    <t>Mental Health and Addiction - DMD</t>
  </si>
  <si>
    <t>DMD</t>
  </si>
  <si>
    <t>Social Service Worker - DMS</t>
  </si>
  <si>
    <t>DMS</t>
  </si>
  <si>
    <t>Developmental Services Worker - DSW</t>
  </si>
  <si>
    <t>DSW</t>
  </si>
  <si>
    <t>Early Childhood Ed (Ptbo) - EC</t>
  </si>
  <si>
    <t>EC</t>
  </si>
  <si>
    <t>Educational Support - EDD</t>
  </si>
  <si>
    <t>EDD</t>
  </si>
  <si>
    <t>Emerg Mgmt &amp; Bus. Continuity - EMP</t>
  </si>
  <si>
    <t>EMP</t>
  </si>
  <si>
    <t>Pre-Serv Firefighter Educ&amp;Trng - FF</t>
  </si>
  <si>
    <t>FF</t>
  </si>
  <si>
    <t>Law Clerk - LCK</t>
  </si>
  <si>
    <t>LCK</t>
  </si>
  <si>
    <t>Protection,Sec &amp; Investigation - LSR</t>
  </si>
  <si>
    <t>LSR</t>
  </si>
  <si>
    <t>Police Foundations - PF</t>
  </si>
  <si>
    <t>PF</t>
  </si>
  <si>
    <t>Pre-Serv Firefighter Educ&amp;Trng - PFF</t>
  </si>
  <si>
    <t>PFF</t>
  </si>
  <si>
    <t>Paralegal - PLG</t>
  </si>
  <si>
    <t>PLG</t>
  </si>
  <si>
    <t>Social Service Worker - SW</t>
  </si>
  <si>
    <t>SW</t>
  </si>
  <si>
    <t>Culinary Skills - CHT</t>
  </si>
  <si>
    <t>CHT</t>
  </si>
  <si>
    <t>Culinary Management - CM</t>
  </si>
  <si>
    <t>CM</t>
  </si>
  <si>
    <t>Culinary Management - CMW</t>
  </si>
  <si>
    <t>CMW</t>
  </si>
  <si>
    <t>Carpentry &amp; Renovation Techniq - CNS</t>
  </si>
  <si>
    <t>CNS</t>
  </si>
  <si>
    <t>Carpentry &amp; Renov Technician - CPT</t>
  </si>
  <si>
    <t>CPT</t>
  </si>
  <si>
    <t>Electrical Eng Technician - EE</t>
  </si>
  <si>
    <t>EE</t>
  </si>
  <si>
    <t>Electrical Techniques - ETQ</t>
  </si>
  <si>
    <t>ETQ</t>
  </si>
  <si>
    <t>Food and Nutrition Management - FNM</t>
  </si>
  <si>
    <t>FNM</t>
  </si>
  <si>
    <t>Heating, Ref &amp; Air Cond Techn - HVT</t>
  </si>
  <si>
    <t>HVT</t>
  </si>
  <si>
    <t>Instrumentation&amp;Cntrl Co-op - INX</t>
  </si>
  <si>
    <t>INX</t>
  </si>
  <si>
    <t>Mechatronics - MTY</t>
  </si>
  <si>
    <t>MTY</t>
  </si>
  <si>
    <t>Mechanical Tech - Plumbing - PLM</t>
  </si>
  <si>
    <t>PLM</t>
  </si>
  <si>
    <t>Welding &amp; Fabrication Techn - WFT</t>
  </si>
  <si>
    <t>WFT</t>
  </si>
  <si>
    <t>Welding Techniques - WTQ</t>
  </si>
  <si>
    <t>WTQ</t>
  </si>
  <si>
    <t>AI and Virtual Reality - AIV</t>
  </si>
  <si>
    <t>AIV</t>
  </si>
  <si>
    <t>Computer Engineering Techn - CTN</t>
  </si>
  <si>
    <t>CTN</t>
  </si>
  <si>
    <t>Comp Eng Technology - CTY</t>
  </si>
  <si>
    <t>CTY</t>
  </si>
  <si>
    <t>Hospitality-Hotel &amp; Rest Ops - HTR</t>
  </si>
  <si>
    <t>HTR</t>
  </si>
  <si>
    <t>Sporting Goods Business - SG</t>
  </si>
  <si>
    <t>SG</t>
  </si>
  <si>
    <t>Tourism - Global Travel - TV</t>
  </si>
  <si>
    <t>TV</t>
  </si>
  <si>
    <t>Aquaculture - AQU</t>
  </si>
  <si>
    <t>Fish and Wildlife Technician - BOC</t>
  </si>
  <si>
    <t>Conservation Biology - CNB</t>
  </si>
  <si>
    <t>CNB</t>
  </si>
  <si>
    <t>Ecosystem Managment Technol - EMD</t>
  </si>
  <si>
    <t>EMD</t>
  </si>
  <si>
    <t>Ecosystem Mgmt Technician C19 - EMT</t>
  </si>
  <si>
    <t>Ecosystem Mgmt Technology - EMX</t>
  </si>
  <si>
    <t>EMX</t>
  </si>
  <si>
    <t>Electrical Power Generation - EPG</t>
  </si>
  <si>
    <t>Ecological Restoration - ERJ</t>
  </si>
  <si>
    <t>ERJ</t>
  </si>
  <si>
    <t>Earth Resources Technician - ERT</t>
  </si>
  <si>
    <t>Environmental Technician C19 - ET9</t>
  </si>
  <si>
    <t>ET9</t>
  </si>
  <si>
    <t>Environmental Technician - Adv - ETD</t>
  </si>
  <si>
    <t>ETD</t>
  </si>
  <si>
    <t>Environmental Technology - ETY</t>
  </si>
  <si>
    <t>ETY</t>
  </si>
  <si>
    <t>Fish and Wildlife Technology - FW</t>
  </si>
  <si>
    <t>FW</t>
  </si>
  <si>
    <t>GAS-Env &amp; Nat Resource Studies - GSN</t>
  </si>
  <si>
    <t>GSN</t>
  </si>
  <si>
    <t>Health, Safety and Envir Comp - HSE</t>
  </si>
  <si>
    <t>HSE</t>
  </si>
  <si>
    <t>Heavy Equipment Techniques - MPH</t>
  </si>
  <si>
    <t>Conserv&amp;Enviro Law Enforcement - NRL</t>
  </si>
  <si>
    <t>NRL</t>
  </si>
  <si>
    <t>Outdoor Adventure Skills - OAS</t>
  </si>
  <si>
    <t>OAS</t>
  </si>
  <si>
    <t>Outdoor &amp; Adventure Education - ODE</t>
  </si>
  <si>
    <t>ODE</t>
  </si>
  <si>
    <t>Urban Forestry - UF</t>
  </si>
  <si>
    <t>UF</t>
  </si>
  <si>
    <t>Pre- HS Path Adv Dip &amp; Degrees - PHS</t>
  </si>
  <si>
    <t>PHS</t>
  </si>
  <si>
    <t>Artist Blacksmith - ABS</t>
  </si>
  <si>
    <t>ABS</t>
  </si>
  <si>
    <t>Ceramics - CER</t>
  </si>
  <si>
    <t>CER</t>
  </si>
  <si>
    <t>Fibre Arts - FAR</t>
  </si>
  <si>
    <t>FAR</t>
  </si>
  <si>
    <t>Integrated Design - IND</t>
  </si>
  <si>
    <t>IND</t>
  </si>
  <si>
    <t>Jewellery Essentials - JWA</t>
  </si>
  <si>
    <t>JWA</t>
  </si>
  <si>
    <t>Moving Image Design - MID</t>
  </si>
  <si>
    <t>MID</t>
  </si>
  <si>
    <t>Photo Arts - PHA</t>
  </si>
  <si>
    <t>PHA</t>
  </si>
  <si>
    <t>Drawing &amp; Painting - VAF</t>
  </si>
  <si>
    <t>VAF</t>
  </si>
  <si>
    <t>Visual and Creative Arts - VCA</t>
  </si>
  <si>
    <t>VCA</t>
  </si>
  <si>
    <t>Community Pharmacy Assistant - CPH</t>
  </si>
  <si>
    <t>CPH</t>
  </si>
  <si>
    <t>Fitness and Health Promotion - FHP</t>
  </si>
  <si>
    <t>FHP</t>
  </si>
  <si>
    <t>Health Information Management - HIM</t>
  </si>
  <si>
    <t>HIM</t>
  </si>
  <si>
    <t>Pharmacy Technician - PHM</t>
  </si>
  <si>
    <t>PHM</t>
  </si>
  <si>
    <t>Paramedic - PMD</t>
  </si>
  <si>
    <t>PMD</t>
  </si>
  <si>
    <t>OT Assist &amp; PT Assist - POA</t>
  </si>
  <si>
    <t>POA</t>
  </si>
  <si>
    <t>Practical Nursing - PRK</t>
  </si>
  <si>
    <t>PRK</t>
  </si>
  <si>
    <t>Personal Support Worker - PWL</t>
  </si>
  <si>
    <t>PWL</t>
  </si>
  <si>
    <t>Recreation &amp; Leisure Services - RLS</t>
  </si>
  <si>
    <t>RLS</t>
  </si>
  <si>
    <t>Perioperative Nursing - RNF</t>
  </si>
  <si>
    <t>RNF</t>
  </si>
  <si>
    <t>Educational Support - ED</t>
  </si>
  <si>
    <t>ED</t>
  </si>
  <si>
    <t>Educations Support for Wiki - EDW</t>
  </si>
  <si>
    <t>EDW</t>
  </si>
  <si>
    <t>Police Foundations - PFD</t>
  </si>
  <si>
    <t>PFD</t>
  </si>
  <si>
    <t>Construction Engineering Techn - CET</t>
  </si>
  <si>
    <t>CET</t>
  </si>
  <si>
    <t>Culinary Mgmt-Co-Op Dipl Appr - CMX</t>
  </si>
  <si>
    <t>CMX</t>
  </si>
  <si>
    <t>Instrumentation &amp; Control Eng - INT</t>
  </si>
  <si>
    <t>INT</t>
  </si>
  <si>
    <t>Trade Fundamentals - TTF</t>
  </si>
  <si>
    <t>TTF</t>
  </si>
  <si>
    <t>Artificial Intelligence - AI</t>
  </si>
  <si>
    <t>AI</t>
  </si>
  <si>
    <t>Entrepreneurship - ENT</t>
  </si>
  <si>
    <t>ENT</t>
  </si>
  <si>
    <t>Digital Image Design - DID</t>
  </si>
  <si>
    <t>DID</t>
  </si>
  <si>
    <t>Sculpture - SCU</t>
  </si>
  <si>
    <t>SCU</t>
  </si>
  <si>
    <t>Source</t>
  </si>
  <si>
    <t>New Term</t>
  </si>
  <si>
    <t>School</t>
  </si>
  <si>
    <t>Budget Plan</t>
  </si>
  <si>
    <t>School of Business</t>
  </si>
  <si>
    <t>Enrolment Plan (Co-op)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</si>
</sst>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right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right"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" fillId="0" borderId="53" xfId="0" applyFont="1" applyBorder="1" applyAlignment="1">
      <alignment horizontal="right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1" fillId="0" borderId="69" xfId="0" applyFont="1" applyBorder="1" applyAlignment="1">
      <alignment horizontal="right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" fillId="0" borderId="75" xfId="0" applyFont="1" applyBorder="1" applyAlignment="1">
      <alignment horizontal="right" vertical="center"/>
    </xf>
    <xf numFmtId="0" fontId="0" fillId="0" borderId="76" xfId="0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" fillId="0" borderId="43" xfId="0" applyFont="1" applyBorder="1" applyAlignment="1">
      <alignment horizontal="right" vertical="center" wrapText="1"/>
    </xf>
    <xf numFmtId="0" fontId="2" fillId="0" borderId="80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2" borderId="52" xfId="0" applyFont="1" applyFill="1" applyBorder="1" applyAlignment="1">
      <alignment horizontal="right" vertical="center" wrapText="1"/>
    </xf>
    <xf numFmtId="0" fontId="6" fillId="2" borderId="9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97" xfId="0" applyFont="1" applyFill="1" applyBorder="1" applyAlignment="1">
      <alignment horizontal="center" vertical="center" wrapText="1"/>
    </xf>
    <xf numFmtId="0" fontId="6" fillId="2" borderId="98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90" xfId="0" applyFont="1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99" xfId="0" applyFill="1" applyBorder="1" applyAlignment="1">
      <alignment horizontal="center" vertical="center" wrapText="1"/>
    </xf>
    <xf numFmtId="0" fontId="0" fillId="2" borderId="100" xfId="0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0" fillId="2" borderId="78" xfId="0" applyFill="1" applyBorder="1" applyAlignment="1">
      <alignment horizontal="center" vertical="center" wrapText="1"/>
    </xf>
    <xf numFmtId="0" fontId="0" fillId="2" borderId="76" xfId="0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0" fillId="0" borderId="63" xfId="0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30" xfId="0" applyFon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98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28"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Z377" totalsRowShown="0" headerRowDxfId="27">
  <autoFilter ref="A1:Z377" xr:uid="{00000000-0009-0000-0100-000001000000}"/>
  <tableColumns count="26">
    <tableColumn id="1" xr3:uid="{00000000-0010-0000-0000-000001000000}" name="Source" totalsRowDxfId="26"/>
    <tableColumn id="2" xr3:uid="{00000000-0010-0000-0000-000002000000}" name="New Term" totalsRowDxfId="25"/>
    <tableColumn id="3" xr3:uid="{00000000-0010-0000-0000-000003000000}" name="School" dataDxfId="23" totalsRowDxfId="24"/>
    <tableColumn id="4" xr3:uid="{00000000-0010-0000-0000-000004000000}" name="Acad Prog" totalsRowDxfId="22"/>
    <tableColumn id="5" xr3:uid="{00000000-0010-0000-0000-000005000000}" name="Program" totalsRowDxfId="21"/>
    <tableColumn id="6" xr3:uid="{00000000-0010-0000-0000-000006000000}" name="Domestic.1" totalsRowDxfId="20"/>
    <tableColumn id="7" xr3:uid="{00000000-0010-0000-0000-000007000000}" name="International.1" totalsRowDxfId="19"/>
    <tableColumn id="8" xr3:uid="{00000000-0010-0000-0000-000008000000}" name="Total.1" totalsRowDxfId="18"/>
    <tableColumn id="9" xr3:uid="{00000000-0010-0000-0000-000009000000}" name="Domestic.2" totalsRowDxfId="17"/>
    <tableColumn id="10" xr3:uid="{00000000-0010-0000-0000-00000A000000}" name="International.2" totalsRowDxfId="16"/>
    <tableColumn id="11" xr3:uid="{00000000-0010-0000-0000-00000B000000}" name="Total.2" totalsRowDxfId="15"/>
    <tableColumn id="12" xr3:uid="{00000000-0010-0000-0000-00000C000000}" name="Domestic.3" totalsRowDxfId="14"/>
    <tableColumn id="13" xr3:uid="{00000000-0010-0000-0000-00000D000000}" name="International.3" totalsRowDxfId="13"/>
    <tableColumn id="14" xr3:uid="{00000000-0010-0000-0000-00000E000000}" name="Total.3" totalsRowDxfId="12"/>
    <tableColumn id="15" xr3:uid="{00000000-0010-0000-0000-00000F000000}" name="Domestic.4" totalsRowDxfId="11"/>
    <tableColumn id="16" xr3:uid="{00000000-0010-0000-0000-000010000000}" name="International.4" totalsRowDxfId="10"/>
    <tableColumn id="17" xr3:uid="{00000000-0010-0000-0000-000011000000}" name="Total.4" totalsRowDxfId="9"/>
    <tableColumn id="18" xr3:uid="{00000000-0010-0000-0000-000012000000}" name="Domestic.5" totalsRowDxfId="8"/>
    <tableColumn id="19" xr3:uid="{00000000-0010-0000-0000-000013000000}" name="International.5" totalsRowDxfId="7"/>
    <tableColumn id="20" xr3:uid="{00000000-0010-0000-0000-000014000000}" name="Total.5" totalsRowDxfId="6"/>
    <tableColumn id="21" xr3:uid="{00000000-0010-0000-0000-000015000000}" name="Domestic.6" totalsRowDxfId="5"/>
    <tableColumn id="22" xr3:uid="{00000000-0010-0000-0000-000016000000}" name="International.6" totalsRowDxfId="4"/>
    <tableColumn id="23" xr3:uid="{00000000-0010-0000-0000-000017000000}" name="Total.6" totalsRowDxfId="3"/>
    <tableColumn id="24" xr3:uid="{00000000-0010-0000-0000-000018000000}" name="Domestic.Total" totalsRowDxfId="2"/>
    <tableColumn id="25" xr3:uid="{00000000-0010-0000-0000-000019000000}" name="International.Total" totalsRowDxfId="1"/>
    <tableColumn id="26" xr3:uid="{00000000-0010-0000-0000-00001A000000}" name="Total.Total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tabSelected="1" topLeftCell="A10" zoomScale="90" zoomScaleNormal="90" workbookViewId="0">
      <selection activeCell="D46" sqref="D46"/>
    </sheetView>
  </sheetViews>
  <sheetFormatPr defaultRowHeight="15"/>
  <cols>
    <col min="1" max="1" width="47.28515625" style="14" customWidth="1"/>
    <col min="2" max="2" width="8.42578125" style="14" customWidth="1"/>
    <col min="3" max="23" width="8.5703125" style="14" customWidth="1"/>
    <col min="24" max="16384" width="9.140625" style="14"/>
  </cols>
  <sheetData>
    <row r="1" spans="1:23">
      <c r="A1" s="140" t="s">
        <v>0</v>
      </c>
    </row>
    <row r="2" spans="1:23">
      <c r="A2" s="164" t="s">
        <v>1</v>
      </c>
    </row>
    <row r="3" spans="1:23">
      <c r="A3" s="16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23">
      <c r="A4" s="132" t="s">
        <v>3</v>
      </c>
    </row>
    <row r="5" spans="1:23" ht="15.75" thickBot="1"/>
    <row r="6" spans="1:23" ht="29.25" customHeight="1" thickBot="1">
      <c r="A6" s="177" t="s">
        <v>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/>
    </row>
    <row r="7" spans="1:23">
      <c r="A7" s="158"/>
      <c r="B7" s="159"/>
      <c r="C7" s="180" t="s">
        <v>5</v>
      </c>
      <c r="D7" s="181"/>
      <c r="E7" s="182"/>
      <c r="F7" s="183" t="s">
        <v>6</v>
      </c>
      <c r="G7" s="184"/>
      <c r="H7" s="185"/>
      <c r="I7" s="183" t="s">
        <v>7</v>
      </c>
      <c r="J7" s="184"/>
      <c r="K7" s="185"/>
      <c r="L7" s="183" t="s">
        <v>8</v>
      </c>
      <c r="M7" s="184"/>
      <c r="N7" s="185"/>
      <c r="O7" s="183" t="s">
        <v>9</v>
      </c>
      <c r="P7" s="184"/>
      <c r="Q7" s="185"/>
      <c r="R7" s="183" t="s">
        <v>10</v>
      </c>
      <c r="S7" s="184"/>
      <c r="T7" s="185"/>
      <c r="U7" s="183" t="s">
        <v>11</v>
      </c>
      <c r="V7" s="184"/>
      <c r="W7" s="185"/>
    </row>
    <row r="8" spans="1:23" ht="26.25" thickBot="1">
      <c r="A8" s="160"/>
      <c r="B8" s="161"/>
      <c r="C8" s="39" t="s">
        <v>12</v>
      </c>
      <c r="D8" s="40" t="s">
        <v>13</v>
      </c>
      <c r="E8" s="41" t="s">
        <v>14</v>
      </c>
      <c r="F8" s="39" t="s">
        <v>12</v>
      </c>
      <c r="G8" s="40" t="s">
        <v>13</v>
      </c>
      <c r="H8" s="41" t="s">
        <v>14</v>
      </c>
      <c r="I8" s="39" t="s">
        <v>12</v>
      </c>
      <c r="J8" s="40" t="s">
        <v>13</v>
      </c>
      <c r="K8" s="41" t="s">
        <v>14</v>
      </c>
      <c r="L8" s="39" t="s">
        <v>12</v>
      </c>
      <c r="M8" s="40" t="s">
        <v>13</v>
      </c>
      <c r="N8" s="41" t="s">
        <v>14</v>
      </c>
      <c r="O8" s="39" t="s">
        <v>12</v>
      </c>
      <c r="P8" s="40" t="s">
        <v>13</v>
      </c>
      <c r="Q8" s="41" t="s">
        <v>14</v>
      </c>
      <c r="R8" s="39" t="s">
        <v>12</v>
      </c>
      <c r="S8" s="40" t="s">
        <v>13</v>
      </c>
      <c r="T8" s="41" t="s">
        <v>14</v>
      </c>
      <c r="U8" s="39" t="s">
        <v>12</v>
      </c>
      <c r="V8" s="40" t="s">
        <v>13</v>
      </c>
      <c r="W8" s="41" t="s">
        <v>14</v>
      </c>
    </row>
    <row r="9" spans="1:23">
      <c r="A9" s="162" t="s">
        <v>15</v>
      </c>
      <c r="B9" s="162"/>
      <c r="C9" s="94">
        <f>C23+C37+C51</f>
        <v>346</v>
      </c>
      <c r="D9" s="95">
        <f t="shared" ref="D9:W9" si="0">D23+D37+D51</f>
        <v>547</v>
      </c>
      <c r="E9" s="93">
        <f t="shared" si="0"/>
        <v>893</v>
      </c>
      <c r="F9" s="94">
        <f t="shared" si="0"/>
        <v>248</v>
      </c>
      <c r="G9" s="95">
        <f t="shared" si="0"/>
        <v>529</v>
      </c>
      <c r="H9" s="93">
        <f t="shared" si="0"/>
        <v>777</v>
      </c>
      <c r="I9" s="94">
        <f t="shared" si="0"/>
        <v>144</v>
      </c>
      <c r="J9" s="95">
        <f t="shared" si="0"/>
        <v>169</v>
      </c>
      <c r="K9" s="93">
        <f t="shared" si="0"/>
        <v>313</v>
      </c>
      <c r="L9" s="94">
        <f t="shared" si="0"/>
        <v>136</v>
      </c>
      <c r="M9" s="95">
        <f t="shared" si="0"/>
        <v>166</v>
      </c>
      <c r="N9" s="93">
        <f t="shared" si="0"/>
        <v>302</v>
      </c>
      <c r="O9" s="94">
        <f t="shared" si="0"/>
        <v>50</v>
      </c>
      <c r="P9" s="95">
        <f t="shared" si="0"/>
        <v>14</v>
      </c>
      <c r="Q9" s="93">
        <f t="shared" si="0"/>
        <v>64</v>
      </c>
      <c r="R9" s="94">
        <f t="shared" si="0"/>
        <v>51</v>
      </c>
      <c r="S9" s="95">
        <f t="shared" si="0"/>
        <v>18</v>
      </c>
      <c r="T9" s="93">
        <f t="shared" si="0"/>
        <v>69</v>
      </c>
      <c r="U9" s="94">
        <f t="shared" si="0"/>
        <v>975</v>
      </c>
      <c r="V9" s="95">
        <f t="shared" si="0"/>
        <v>1443</v>
      </c>
      <c r="W9" s="93">
        <f t="shared" si="0"/>
        <v>2418</v>
      </c>
    </row>
    <row r="10" spans="1:23">
      <c r="A10" s="163" t="s">
        <v>16</v>
      </c>
      <c r="B10" s="163"/>
      <c r="C10" s="15">
        <f t="shared" ref="C10:W10" si="1">C24+C38+C52</f>
        <v>1049</v>
      </c>
      <c r="D10" s="16">
        <f t="shared" si="1"/>
        <v>155</v>
      </c>
      <c r="E10" s="17">
        <f t="shared" si="1"/>
        <v>1204</v>
      </c>
      <c r="F10" s="15">
        <f t="shared" si="1"/>
        <v>713</v>
      </c>
      <c r="G10" s="16">
        <f t="shared" si="1"/>
        <v>204</v>
      </c>
      <c r="H10" s="17">
        <f t="shared" si="1"/>
        <v>917</v>
      </c>
      <c r="I10" s="15">
        <f t="shared" si="1"/>
        <v>497</v>
      </c>
      <c r="J10" s="16">
        <f t="shared" si="1"/>
        <v>63</v>
      </c>
      <c r="K10" s="17">
        <f t="shared" si="1"/>
        <v>560</v>
      </c>
      <c r="L10" s="15">
        <f t="shared" si="1"/>
        <v>373</v>
      </c>
      <c r="M10" s="16">
        <f t="shared" si="1"/>
        <v>8</v>
      </c>
      <c r="N10" s="17">
        <f t="shared" si="1"/>
        <v>381</v>
      </c>
      <c r="O10" s="15">
        <f t="shared" si="1"/>
        <v>120</v>
      </c>
      <c r="P10" s="16">
        <f t="shared" si="1"/>
        <v>20</v>
      </c>
      <c r="Q10" s="17">
        <f t="shared" si="1"/>
        <v>140</v>
      </c>
      <c r="R10" s="15">
        <f t="shared" si="1"/>
        <v>74</v>
      </c>
      <c r="S10" s="16">
        <f t="shared" si="1"/>
        <v>1</v>
      </c>
      <c r="T10" s="17">
        <f t="shared" si="1"/>
        <v>75</v>
      </c>
      <c r="U10" s="15">
        <f t="shared" si="1"/>
        <v>2826</v>
      </c>
      <c r="V10" s="16">
        <f t="shared" si="1"/>
        <v>451</v>
      </c>
      <c r="W10" s="17">
        <f t="shared" si="1"/>
        <v>3277</v>
      </c>
    </row>
    <row r="11" spans="1:23">
      <c r="A11" s="163" t="s">
        <v>17</v>
      </c>
      <c r="B11" s="163"/>
      <c r="C11" s="15">
        <f t="shared" ref="C11:W11" si="2">C25+C39+C53</f>
        <v>240</v>
      </c>
      <c r="D11" s="16">
        <f t="shared" si="2"/>
        <v>0</v>
      </c>
      <c r="E11" s="17">
        <f t="shared" si="2"/>
        <v>240</v>
      </c>
      <c r="F11" s="15">
        <f t="shared" si="2"/>
        <v>150</v>
      </c>
      <c r="G11" s="16">
        <f t="shared" si="2"/>
        <v>1</v>
      </c>
      <c r="H11" s="17">
        <f t="shared" si="2"/>
        <v>151</v>
      </c>
      <c r="I11" s="15">
        <f t="shared" si="2"/>
        <v>0</v>
      </c>
      <c r="J11" s="16">
        <f t="shared" si="2"/>
        <v>0</v>
      </c>
      <c r="K11" s="17">
        <f t="shared" si="2"/>
        <v>0</v>
      </c>
      <c r="L11" s="15">
        <f t="shared" si="2"/>
        <v>0</v>
      </c>
      <c r="M11" s="16">
        <f t="shared" si="2"/>
        <v>0</v>
      </c>
      <c r="N11" s="17">
        <f t="shared" si="2"/>
        <v>0</v>
      </c>
      <c r="O11" s="15">
        <f t="shared" si="2"/>
        <v>0</v>
      </c>
      <c r="P11" s="16">
        <f t="shared" si="2"/>
        <v>0</v>
      </c>
      <c r="Q11" s="17">
        <f t="shared" si="2"/>
        <v>0</v>
      </c>
      <c r="R11" s="15">
        <f t="shared" si="2"/>
        <v>0</v>
      </c>
      <c r="S11" s="16">
        <f t="shared" si="2"/>
        <v>0</v>
      </c>
      <c r="T11" s="17">
        <f t="shared" si="2"/>
        <v>0</v>
      </c>
      <c r="U11" s="15">
        <f t="shared" si="2"/>
        <v>390</v>
      </c>
      <c r="V11" s="16">
        <f t="shared" si="2"/>
        <v>1</v>
      </c>
      <c r="W11" s="17">
        <f t="shared" si="2"/>
        <v>391</v>
      </c>
    </row>
    <row r="12" spans="1:23">
      <c r="A12" s="163" t="s">
        <v>18</v>
      </c>
      <c r="B12" s="163"/>
      <c r="C12" s="15">
        <f t="shared" ref="C12:W12" si="3">C26+C40+C54</f>
        <v>194</v>
      </c>
      <c r="D12" s="16">
        <f t="shared" si="3"/>
        <v>4</v>
      </c>
      <c r="E12" s="17">
        <f t="shared" si="3"/>
        <v>198</v>
      </c>
      <c r="F12" s="15">
        <f t="shared" si="3"/>
        <v>100</v>
      </c>
      <c r="G12" s="16">
        <f t="shared" si="3"/>
        <v>2</v>
      </c>
      <c r="H12" s="17">
        <f t="shared" si="3"/>
        <v>102</v>
      </c>
      <c r="I12" s="15">
        <f t="shared" si="3"/>
        <v>53</v>
      </c>
      <c r="J12" s="16">
        <f t="shared" si="3"/>
        <v>0</v>
      </c>
      <c r="K12" s="17">
        <f t="shared" si="3"/>
        <v>53</v>
      </c>
      <c r="L12" s="15">
        <f t="shared" si="3"/>
        <v>29</v>
      </c>
      <c r="M12" s="16">
        <f t="shared" si="3"/>
        <v>0</v>
      </c>
      <c r="N12" s="17">
        <f t="shared" si="3"/>
        <v>29</v>
      </c>
      <c r="O12" s="15">
        <f t="shared" si="3"/>
        <v>16</v>
      </c>
      <c r="P12" s="16">
        <f t="shared" si="3"/>
        <v>0</v>
      </c>
      <c r="Q12" s="17">
        <f t="shared" si="3"/>
        <v>16</v>
      </c>
      <c r="R12" s="15">
        <f t="shared" si="3"/>
        <v>18</v>
      </c>
      <c r="S12" s="16">
        <f t="shared" si="3"/>
        <v>0</v>
      </c>
      <c r="T12" s="17">
        <f t="shared" si="3"/>
        <v>18</v>
      </c>
      <c r="U12" s="15">
        <f t="shared" si="3"/>
        <v>410</v>
      </c>
      <c r="V12" s="16">
        <f t="shared" si="3"/>
        <v>6</v>
      </c>
      <c r="W12" s="17">
        <f t="shared" si="3"/>
        <v>416</v>
      </c>
    </row>
    <row r="13" spans="1:23">
      <c r="A13" s="163" t="s">
        <v>19</v>
      </c>
      <c r="B13" s="163"/>
      <c r="C13" s="15">
        <f t="shared" ref="C13:W13" si="4">C27+C41+C55</f>
        <v>831</v>
      </c>
      <c r="D13" s="16">
        <f t="shared" si="4"/>
        <v>141</v>
      </c>
      <c r="E13" s="17">
        <f t="shared" si="4"/>
        <v>972</v>
      </c>
      <c r="F13" s="15">
        <f t="shared" si="4"/>
        <v>551</v>
      </c>
      <c r="G13" s="16">
        <f t="shared" si="4"/>
        <v>119</v>
      </c>
      <c r="H13" s="17">
        <f t="shared" si="4"/>
        <v>670</v>
      </c>
      <c r="I13" s="15">
        <f t="shared" si="4"/>
        <v>386</v>
      </c>
      <c r="J13" s="16">
        <f t="shared" si="4"/>
        <v>52</v>
      </c>
      <c r="K13" s="17">
        <f t="shared" si="4"/>
        <v>438</v>
      </c>
      <c r="L13" s="15">
        <f t="shared" si="4"/>
        <v>297</v>
      </c>
      <c r="M13" s="16">
        <f t="shared" si="4"/>
        <v>43</v>
      </c>
      <c r="N13" s="17">
        <f t="shared" si="4"/>
        <v>340</v>
      </c>
      <c r="O13" s="15">
        <f t="shared" si="4"/>
        <v>206</v>
      </c>
      <c r="P13" s="16">
        <f t="shared" si="4"/>
        <v>18</v>
      </c>
      <c r="Q13" s="17">
        <f t="shared" si="4"/>
        <v>224</v>
      </c>
      <c r="R13" s="15">
        <f t="shared" si="4"/>
        <v>0</v>
      </c>
      <c r="S13" s="16">
        <f t="shared" si="4"/>
        <v>0</v>
      </c>
      <c r="T13" s="17">
        <f t="shared" si="4"/>
        <v>0</v>
      </c>
      <c r="U13" s="15">
        <f t="shared" si="4"/>
        <v>2271</v>
      </c>
      <c r="V13" s="16">
        <f t="shared" si="4"/>
        <v>373</v>
      </c>
      <c r="W13" s="17">
        <f t="shared" si="4"/>
        <v>2644</v>
      </c>
    </row>
    <row r="14" spans="1:23">
      <c r="A14" s="163" t="s">
        <v>20</v>
      </c>
      <c r="B14" s="163"/>
      <c r="C14" s="15">
        <f t="shared" ref="C14:W14" si="5">C28+C42+C56</f>
        <v>667</v>
      </c>
      <c r="D14" s="16">
        <f t="shared" si="5"/>
        <v>77</v>
      </c>
      <c r="E14" s="17">
        <f t="shared" si="5"/>
        <v>744</v>
      </c>
      <c r="F14" s="15">
        <f t="shared" si="5"/>
        <v>522</v>
      </c>
      <c r="G14" s="16">
        <f t="shared" si="5"/>
        <v>112</v>
      </c>
      <c r="H14" s="17">
        <f t="shared" si="5"/>
        <v>634</v>
      </c>
      <c r="I14" s="15">
        <f t="shared" si="5"/>
        <v>638</v>
      </c>
      <c r="J14" s="16">
        <f t="shared" si="5"/>
        <v>84</v>
      </c>
      <c r="K14" s="17">
        <f t="shared" si="5"/>
        <v>722</v>
      </c>
      <c r="L14" s="15">
        <f t="shared" si="5"/>
        <v>486</v>
      </c>
      <c r="M14" s="16">
        <f t="shared" si="5"/>
        <v>83</v>
      </c>
      <c r="N14" s="17">
        <f t="shared" si="5"/>
        <v>569</v>
      </c>
      <c r="O14" s="15">
        <f t="shared" si="5"/>
        <v>18</v>
      </c>
      <c r="P14" s="16">
        <f t="shared" si="5"/>
        <v>3</v>
      </c>
      <c r="Q14" s="17">
        <f t="shared" si="5"/>
        <v>21</v>
      </c>
      <c r="R14" s="15">
        <f t="shared" si="5"/>
        <v>16</v>
      </c>
      <c r="S14" s="16">
        <f t="shared" si="5"/>
        <v>2</v>
      </c>
      <c r="T14" s="17">
        <f t="shared" si="5"/>
        <v>18</v>
      </c>
      <c r="U14" s="15">
        <f t="shared" si="5"/>
        <v>2347</v>
      </c>
      <c r="V14" s="16">
        <f t="shared" si="5"/>
        <v>361</v>
      </c>
      <c r="W14" s="17">
        <f t="shared" si="5"/>
        <v>2708</v>
      </c>
    </row>
    <row r="15" spans="1:23" ht="15.75" thickBot="1">
      <c r="A15" s="170" t="s">
        <v>21</v>
      </c>
      <c r="B15" s="170"/>
      <c r="C15" s="22">
        <f t="shared" ref="C15:W15" si="6">C29+C43+C57</f>
        <v>356</v>
      </c>
      <c r="D15" s="23">
        <f t="shared" si="6"/>
        <v>93</v>
      </c>
      <c r="E15" s="24">
        <f t="shared" si="6"/>
        <v>449</v>
      </c>
      <c r="F15" s="22">
        <f t="shared" si="6"/>
        <v>444</v>
      </c>
      <c r="G15" s="23">
        <f t="shared" si="6"/>
        <v>83</v>
      </c>
      <c r="H15" s="24">
        <f t="shared" si="6"/>
        <v>527</v>
      </c>
      <c r="I15" s="22">
        <f t="shared" si="6"/>
        <v>123</v>
      </c>
      <c r="J15" s="23">
        <f t="shared" si="6"/>
        <v>17</v>
      </c>
      <c r="K15" s="24">
        <f t="shared" si="6"/>
        <v>140</v>
      </c>
      <c r="L15" s="22">
        <f t="shared" si="6"/>
        <v>82</v>
      </c>
      <c r="M15" s="23">
        <f t="shared" si="6"/>
        <v>19</v>
      </c>
      <c r="N15" s="24">
        <f t="shared" si="6"/>
        <v>101</v>
      </c>
      <c r="O15" s="22">
        <f t="shared" si="6"/>
        <v>0</v>
      </c>
      <c r="P15" s="23">
        <f t="shared" si="6"/>
        <v>0</v>
      </c>
      <c r="Q15" s="24">
        <f t="shared" si="6"/>
        <v>0</v>
      </c>
      <c r="R15" s="22">
        <f t="shared" si="6"/>
        <v>0</v>
      </c>
      <c r="S15" s="23">
        <f t="shared" si="6"/>
        <v>0</v>
      </c>
      <c r="T15" s="24">
        <f t="shared" si="6"/>
        <v>0</v>
      </c>
      <c r="U15" s="22">
        <f t="shared" si="6"/>
        <v>1005</v>
      </c>
      <c r="V15" s="23">
        <f t="shared" si="6"/>
        <v>212</v>
      </c>
      <c r="W15" s="24">
        <f t="shared" si="6"/>
        <v>1217</v>
      </c>
    </row>
    <row r="16" spans="1:23" ht="16.5" thickTop="1" thickBot="1">
      <c r="A16" s="168" t="s">
        <v>22</v>
      </c>
      <c r="B16" s="169"/>
      <c r="C16" s="25">
        <f t="shared" ref="C16:W16" si="7">C30+C44+C58</f>
        <v>3683</v>
      </c>
      <c r="D16" s="26">
        <f t="shared" si="7"/>
        <v>1017</v>
      </c>
      <c r="E16" s="27">
        <f t="shared" si="7"/>
        <v>4700</v>
      </c>
      <c r="F16" s="25">
        <f t="shared" si="7"/>
        <v>2728</v>
      </c>
      <c r="G16" s="26">
        <f t="shared" si="7"/>
        <v>1050</v>
      </c>
      <c r="H16" s="27">
        <f t="shared" si="7"/>
        <v>3778</v>
      </c>
      <c r="I16" s="25">
        <f t="shared" si="7"/>
        <v>1841</v>
      </c>
      <c r="J16" s="26">
        <f t="shared" si="7"/>
        <v>385</v>
      </c>
      <c r="K16" s="27">
        <f t="shared" si="7"/>
        <v>2226</v>
      </c>
      <c r="L16" s="25">
        <f t="shared" si="7"/>
        <v>1403</v>
      </c>
      <c r="M16" s="26">
        <f t="shared" si="7"/>
        <v>319</v>
      </c>
      <c r="N16" s="27">
        <f t="shared" si="7"/>
        <v>1722</v>
      </c>
      <c r="O16" s="25">
        <f t="shared" si="7"/>
        <v>410</v>
      </c>
      <c r="P16" s="26">
        <f t="shared" si="7"/>
        <v>55</v>
      </c>
      <c r="Q16" s="27">
        <f t="shared" si="7"/>
        <v>465</v>
      </c>
      <c r="R16" s="25">
        <f t="shared" si="7"/>
        <v>159</v>
      </c>
      <c r="S16" s="26">
        <f t="shared" si="7"/>
        <v>21</v>
      </c>
      <c r="T16" s="27">
        <f t="shared" si="7"/>
        <v>180</v>
      </c>
      <c r="U16" s="25">
        <f t="shared" si="7"/>
        <v>10224</v>
      </c>
      <c r="V16" s="26">
        <f t="shared" si="7"/>
        <v>2847</v>
      </c>
      <c r="W16" s="27">
        <f t="shared" si="7"/>
        <v>13071</v>
      </c>
    </row>
    <row r="17" spans="1:23" ht="15.75" thickBot="1">
      <c r="A17" s="171" t="s">
        <v>23</v>
      </c>
      <c r="B17" s="172"/>
      <c r="C17" s="173">
        <f>C31+C45+C59</f>
        <v>0</v>
      </c>
      <c r="D17" s="174">
        <f t="shared" ref="D17:W17" si="8">D31+D45+D59</f>
        <v>0</v>
      </c>
      <c r="E17" s="172">
        <f t="shared" si="8"/>
        <v>0</v>
      </c>
      <c r="F17" s="173">
        <f t="shared" si="8"/>
        <v>85</v>
      </c>
      <c r="G17" s="174">
        <f t="shared" si="8"/>
        <v>1</v>
      </c>
      <c r="H17" s="172">
        <f t="shared" si="8"/>
        <v>86</v>
      </c>
      <c r="I17" s="175">
        <f t="shared" si="8"/>
        <v>135</v>
      </c>
      <c r="J17" s="174">
        <f t="shared" si="8"/>
        <v>52</v>
      </c>
      <c r="K17" s="176">
        <f t="shared" si="8"/>
        <v>187</v>
      </c>
      <c r="L17" s="173">
        <f t="shared" si="8"/>
        <v>0</v>
      </c>
      <c r="M17" s="174">
        <f t="shared" si="8"/>
        <v>0</v>
      </c>
      <c r="N17" s="172">
        <f t="shared" si="8"/>
        <v>0</v>
      </c>
      <c r="O17" s="175">
        <f t="shared" si="8"/>
        <v>0</v>
      </c>
      <c r="P17" s="174">
        <f t="shared" si="8"/>
        <v>0</v>
      </c>
      <c r="Q17" s="176">
        <f t="shared" si="8"/>
        <v>0</v>
      </c>
      <c r="R17" s="173">
        <f t="shared" si="8"/>
        <v>0</v>
      </c>
      <c r="S17" s="174">
        <f t="shared" si="8"/>
        <v>0</v>
      </c>
      <c r="T17" s="172">
        <f t="shared" si="8"/>
        <v>0</v>
      </c>
      <c r="U17" s="173">
        <f t="shared" si="8"/>
        <v>220</v>
      </c>
      <c r="V17" s="174">
        <f t="shared" si="8"/>
        <v>53</v>
      </c>
      <c r="W17" s="172">
        <f t="shared" si="8"/>
        <v>273</v>
      </c>
    </row>
    <row r="18" spans="1:23" ht="16.5" thickTop="1" thickBot="1">
      <c r="A18" s="133" t="s">
        <v>24</v>
      </c>
      <c r="B18" s="134"/>
      <c r="C18" s="135">
        <f>C32+C46+C60</f>
        <v>3683</v>
      </c>
      <c r="D18" s="136">
        <f t="shared" ref="D18:W18" si="9">D32+D46+D60</f>
        <v>1017</v>
      </c>
      <c r="E18" s="137">
        <f t="shared" si="9"/>
        <v>4700</v>
      </c>
      <c r="F18" s="135">
        <f t="shared" si="9"/>
        <v>2813</v>
      </c>
      <c r="G18" s="136">
        <f t="shared" si="9"/>
        <v>1051</v>
      </c>
      <c r="H18" s="137">
        <f t="shared" si="9"/>
        <v>3864</v>
      </c>
      <c r="I18" s="138">
        <f t="shared" si="9"/>
        <v>1976</v>
      </c>
      <c r="J18" s="136">
        <f t="shared" si="9"/>
        <v>437</v>
      </c>
      <c r="K18" s="139">
        <f t="shared" si="9"/>
        <v>2413</v>
      </c>
      <c r="L18" s="135">
        <f t="shared" si="9"/>
        <v>1403</v>
      </c>
      <c r="M18" s="136">
        <f t="shared" si="9"/>
        <v>319</v>
      </c>
      <c r="N18" s="137">
        <f t="shared" si="9"/>
        <v>1722</v>
      </c>
      <c r="O18" s="138">
        <f t="shared" si="9"/>
        <v>410</v>
      </c>
      <c r="P18" s="136">
        <f t="shared" si="9"/>
        <v>55</v>
      </c>
      <c r="Q18" s="139">
        <f t="shared" si="9"/>
        <v>465</v>
      </c>
      <c r="R18" s="135">
        <f t="shared" si="9"/>
        <v>159</v>
      </c>
      <c r="S18" s="136">
        <f t="shared" si="9"/>
        <v>21</v>
      </c>
      <c r="T18" s="137">
        <f t="shared" si="9"/>
        <v>180</v>
      </c>
      <c r="U18" s="135">
        <f t="shared" si="9"/>
        <v>10444</v>
      </c>
      <c r="V18" s="136">
        <f t="shared" si="9"/>
        <v>2900</v>
      </c>
      <c r="W18" s="137">
        <f t="shared" si="9"/>
        <v>13344</v>
      </c>
    </row>
    <row r="19" spans="1:23" ht="15.75" thickBot="1">
      <c r="A19" s="129"/>
      <c r="B19" s="18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 ht="29.25" customHeight="1" thickBot="1">
      <c r="A20" s="177" t="s">
        <v>25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9"/>
    </row>
    <row r="21" spans="1:23">
      <c r="A21" s="158"/>
      <c r="B21" s="159"/>
      <c r="C21" s="180" t="s">
        <v>5</v>
      </c>
      <c r="D21" s="181"/>
      <c r="E21" s="182"/>
      <c r="F21" s="183" t="s">
        <v>6</v>
      </c>
      <c r="G21" s="184"/>
      <c r="H21" s="185"/>
      <c r="I21" s="183" t="s">
        <v>7</v>
      </c>
      <c r="J21" s="184"/>
      <c r="K21" s="185"/>
      <c r="L21" s="183" t="s">
        <v>8</v>
      </c>
      <c r="M21" s="184"/>
      <c r="N21" s="185"/>
      <c r="O21" s="183" t="s">
        <v>9</v>
      </c>
      <c r="P21" s="184"/>
      <c r="Q21" s="185"/>
      <c r="R21" s="183" t="s">
        <v>10</v>
      </c>
      <c r="S21" s="184"/>
      <c r="T21" s="185"/>
      <c r="U21" s="183" t="s">
        <v>11</v>
      </c>
      <c r="V21" s="184"/>
      <c r="W21" s="185"/>
    </row>
    <row r="22" spans="1:23" ht="26.25" thickBot="1">
      <c r="A22" s="160"/>
      <c r="B22" s="161"/>
      <c r="C22" s="39" t="s">
        <v>12</v>
      </c>
      <c r="D22" s="40" t="s">
        <v>13</v>
      </c>
      <c r="E22" s="41" t="s">
        <v>14</v>
      </c>
      <c r="F22" s="39" t="s">
        <v>12</v>
      </c>
      <c r="G22" s="40" t="s">
        <v>13</v>
      </c>
      <c r="H22" s="41" t="s">
        <v>14</v>
      </c>
      <c r="I22" s="39" t="s">
        <v>12</v>
      </c>
      <c r="J22" s="40" t="s">
        <v>13</v>
      </c>
      <c r="K22" s="41" t="s">
        <v>14</v>
      </c>
      <c r="L22" s="39" t="s">
        <v>12</v>
      </c>
      <c r="M22" s="40" t="s">
        <v>13</v>
      </c>
      <c r="N22" s="41" t="s">
        <v>14</v>
      </c>
      <c r="O22" s="39" t="s">
        <v>12</v>
      </c>
      <c r="P22" s="40" t="s">
        <v>13</v>
      </c>
      <c r="Q22" s="41" t="s">
        <v>14</v>
      </c>
      <c r="R22" s="39" t="s">
        <v>12</v>
      </c>
      <c r="S22" s="40" t="s">
        <v>13</v>
      </c>
      <c r="T22" s="41" t="s">
        <v>14</v>
      </c>
      <c r="U22" s="39" t="s">
        <v>12</v>
      </c>
      <c r="V22" s="40" t="s">
        <v>13</v>
      </c>
      <c r="W22" s="41" t="s">
        <v>14</v>
      </c>
    </row>
    <row r="23" spans="1:23">
      <c r="A23" s="162" t="s">
        <v>15</v>
      </c>
      <c r="B23" s="162"/>
      <c r="C23" s="94">
        <f>'Spring 2021 (1215) Budget'!C9</f>
        <v>3</v>
      </c>
      <c r="D23" s="95">
        <f>'Spring 2021 (1215) Budget'!D9</f>
        <v>119</v>
      </c>
      <c r="E23" s="93">
        <f>'Spring 2021 (1215) Budget'!E9</f>
        <v>122</v>
      </c>
      <c r="F23" s="94">
        <f>'Spring 2021 (1215) Budget'!F9</f>
        <v>77</v>
      </c>
      <c r="G23" s="95">
        <f>'Spring 2021 (1215) Budget'!G9</f>
        <v>165</v>
      </c>
      <c r="H23" s="93">
        <f>'Spring 2021 (1215) Budget'!H9</f>
        <v>242</v>
      </c>
      <c r="I23" s="94">
        <f>'Spring 2021 (1215) Budget'!I9</f>
        <v>0</v>
      </c>
      <c r="J23" s="95">
        <f>'Spring 2021 (1215) Budget'!J9</f>
        <v>0</v>
      </c>
      <c r="K23" s="93">
        <f>'Spring 2021 (1215) Budget'!K9</f>
        <v>0</v>
      </c>
      <c r="L23" s="94">
        <f>'Spring 2021 (1215) Budget'!L9</f>
        <v>0</v>
      </c>
      <c r="M23" s="95">
        <f>'Spring 2021 (1215) Budget'!M9</f>
        <v>0</v>
      </c>
      <c r="N23" s="93">
        <f>'Spring 2021 (1215) Budget'!N9</f>
        <v>0</v>
      </c>
      <c r="O23" s="94">
        <f>'Spring 2021 (1215) Budget'!O9</f>
        <v>0</v>
      </c>
      <c r="P23" s="95">
        <f>'Spring 2021 (1215) Budget'!P9</f>
        <v>0</v>
      </c>
      <c r="Q23" s="93">
        <f>'Spring 2021 (1215) Budget'!Q9</f>
        <v>0</v>
      </c>
      <c r="R23" s="94">
        <f>'Spring 2021 (1215) Budget'!R9</f>
        <v>0</v>
      </c>
      <c r="S23" s="95">
        <f>'Spring 2021 (1215) Budget'!S9</f>
        <v>0</v>
      </c>
      <c r="T23" s="93">
        <f>'Spring 2021 (1215) Budget'!T9</f>
        <v>0</v>
      </c>
      <c r="U23" s="94">
        <f>'Spring 2021 (1215) Budget'!U9</f>
        <v>80</v>
      </c>
      <c r="V23" s="95">
        <f>'Spring 2021 (1215) Budget'!V9</f>
        <v>284</v>
      </c>
      <c r="W23" s="93">
        <f>'Spring 2021 (1215) Budget'!W9</f>
        <v>364</v>
      </c>
    </row>
    <row r="24" spans="1:23">
      <c r="A24" s="163" t="s">
        <v>16</v>
      </c>
      <c r="B24" s="163"/>
      <c r="C24" s="15">
        <f>'Spring 2021 (1215) Budget'!C10</f>
        <v>75</v>
      </c>
      <c r="D24" s="16">
        <f>'Spring 2021 (1215) Budget'!D10</f>
        <v>5</v>
      </c>
      <c r="E24" s="17">
        <f>'Spring 2021 (1215) Budget'!E10</f>
        <v>80</v>
      </c>
      <c r="F24" s="15">
        <f>'Spring 2021 (1215) Budget'!F10</f>
        <v>104</v>
      </c>
      <c r="G24" s="16">
        <f>'Spring 2021 (1215) Budget'!G10</f>
        <v>107</v>
      </c>
      <c r="H24" s="17">
        <f>'Spring 2021 (1215) Budget'!H10</f>
        <v>211</v>
      </c>
      <c r="I24" s="15">
        <f>'Spring 2021 (1215) Budget'!I10</f>
        <v>44</v>
      </c>
      <c r="J24" s="16">
        <f>'Spring 2021 (1215) Budget'!J10</f>
        <v>21</v>
      </c>
      <c r="K24" s="17">
        <f>'Spring 2021 (1215) Budget'!K10</f>
        <v>65</v>
      </c>
      <c r="L24" s="15">
        <f>'Spring 2021 (1215) Budget'!L10</f>
        <v>0</v>
      </c>
      <c r="M24" s="16">
        <f>'Spring 2021 (1215) Budget'!M10</f>
        <v>0</v>
      </c>
      <c r="N24" s="17">
        <f>'Spring 2021 (1215) Budget'!N10</f>
        <v>0</v>
      </c>
      <c r="O24" s="15">
        <f>'Spring 2021 (1215) Budget'!O10</f>
        <v>0</v>
      </c>
      <c r="P24" s="16">
        <f>'Spring 2021 (1215) Budget'!P10</f>
        <v>0</v>
      </c>
      <c r="Q24" s="17">
        <f>'Spring 2021 (1215) Budget'!Q10</f>
        <v>0</v>
      </c>
      <c r="R24" s="15">
        <f>'Spring 2021 (1215) Budget'!R10</f>
        <v>0</v>
      </c>
      <c r="S24" s="16">
        <f>'Spring 2021 (1215) Budget'!S10</f>
        <v>0</v>
      </c>
      <c r="T24" s="17">
        <f>'Spring 2021 (1215) Budget'!T10</f>
        <v>0</v>
      </c>
      <c r="U24" s="15">
        <f>'Spring 2021 (1215) Budget'!U10</f>
        <v>223</v>
      </c>
      <c r="V24" s="16">
        <f>'Spring 2021 (1215) Budget'!V10</f>
        <v>133</v>
      </c>
      <c r="W24" s="17">
        <f>'Spring 2021 (1215) Budget'!W10</f>
        <v>356</v>
      </c>
    </row>
    <row r="25" spans="1:23">
      <c r="A25" s="163" t="s">
        <v>17</v>
      </c>
      <c r="B25" s="163"/>
      <c r="C25" s="15">
        <f>'Spring 2021 (1215) Budget'!C11</f>
        <v>0</v>
      </c>
      <c r="D25" s="16">
        <f>'Spring 2021 (1215) Budget'!D11</f>
        <v>0</v>
      </c>
      <c r="E25" s="17">
        <f>'Spring 2021 (1215) Budget'!E11</f>
        <v>0</v>
      </c>
      <c r="F25" s="15">
        <f>'Spring 2021 (1215) Budget'!F11</f>
        <v>30</v>
      </c>
      <c r="G25" s="16">
        <f>'Spring 2021 (1215) Budget'!G11</f>
        <v>1</v>
      </c>
      <c r="H25" s="17">
        <f>'Spring 2021 (1215) Budget'!H11</f>
        <v>31</v>
      </c>
      <c r="I25" s="15">
        <f>'Spring 2021 (1215) Budget'!I11</f>
        <v>0</v>
      </c>
      <c r="J25" s="16">
        <f>'Spring 2021 (1215) Budget'!J11</f>
        <v>0</v>
      </c>
      <c r="K25" s="17">
        <f>'Spring 2021 (1215) Budget'!K11</f>
        <v>0</v>
      </c>
      <c r="L25" s="15">
        <f>'Spring 2021 (1215) Budget'!L11</f>
        <v>0</v>
      </c>
      <c r="M25" s="16">
        <f>'Spring 2021 (1215) Budget'!M11</f>
        <v>0</v>
      </c>
      <c r="N25" s="17">
        <f>'Spring 2021 (1215) Budget'!N11</f>
        <v>0</v>
      </c>
      <c r="O25" s="15">
        <f>'Spring 2021 (1215) Budget'!O11</f>
        <v>0</v>
      </c>
      <c r="P25" s="16">
        <f>'Spring 2021 (1215) Budget'!P11</f>
        <v>0</v>
      </c>
      <c r="Q25" s="17">
        <f>'Spring 2021 (1215) Budget'!Q11</f>
        <v>0</v>
      </c>
      <c r="R25" s="15">
        <f>'Spring 2021 (1215) Budget'!R11</f>
        <v>0</v>
      </c>
      <c r="S25" s="16">
        <f>'Spring 2021 (1215) Budget'!S11</f>
        <v>0</v>
      </c>
      <c r="T25" s="17">
        <f>'Spring 2021 (1215) Budget'!T11</f>
        <v>0</v>
      </c>
      <c r="U25" s="15">
        <f>'Spring 2021 (1215) Budget'!U11</f>
        <v>30</v>
      </c>
      <c r="V25" s="16">
        <f>'Spring 2021 (1215) Budget'!V11</f>
        <v>1</v>
      </c>
      <c r="W25" s="17">
        <f>'Spring 2021 (1215) Budget'!W11</f>
        <v>31</v>
      </c>
    </row>
    <row r="26" spans="1:23">
      <c r="A26" s="163" t="s">
        <v>18</v>
      </c>
      <c r="B26" s="163"/>
      <c r="C26" s="15">
        <f>'Spring 2021 (1215) Budget'!C12</f>
        <v>8</v>
      </c>
      <c r="D26" s="16">
        <f>'Spring 2021 (1215) Budget'!D12</f>
        <v>0</v>
      </c>
      <c r="E26" s="17">
        <f>'Spring 2021 (1215) Budget'!E12</f>
        <v>8</v>
      </c>
      <c r="F26" s="15">
        <f>'Spring 2021 (1215) Budget'!F12</f>
        <v>13</v>
      </c>
      <c r="G26" s="16">
        <f>'Spring 2021 (1215) Budget'!G12</f>
        <v>0</v>
      </c>
      <c r="H26" s="17">
        <f>'Spring 2021 (1215) Budget'!H12</f>
        <v>13</v>
      </c>
      <c r="I26" s="15">
        <f>'Spring 2021 (1215) Budget'!I12</f>
        <v>40</v>
      </c>
      <c r="J26" s="16">
        <f>'Spring 2021 (1215) Budget'!J12</f>
        <v>0</v>
      </c>
      <c r="K26" s="17">
        <f>'Spring 2021 (1215) Budget'!K12</f>
        <v>40</v>
      </c>
      <c r="L26" s="15">
        <f>'Spring 2021 (1215) Budget'!L12</f>
        <v>0</v>
      </c>
      <c r="M26" s="16">
        <f>'Spring 2021 (1215) Budget'!M12</f>
        <v>0</v>
      </c>
      <c r="N26" s="17">
        <f>'Spring 2021 (1215) Budget'!N12</f>
        <v>0</v>
      </c>
      <c r="O26" s="15">
        <f>'Spring 2021 (1215) Budget'!O12</f>
        <v>0</v>
      </c>
      <c r="P26" s="16">
        <f>'Spring 2021 (1215) Budget'!P12</f>
        <v>0</v>
      </c>
      <c r="Q26" s="17">
        <f>'Spring 2021 (1215) Budget'!Q12</f>
        <v>0</v>
      </c>
      <c r="R26" s="15">
        <f>'Spring 2021 (1215) Budget'!R12</f>
        <v>18</v>
      </c>
      <c r="S26" s="16">
        <f>'Spring 2021 (1215) Budget'!S12</f>
        <v>0</v>
      </c>
      <c r="T26" s="17">
        <f>'Spring 2021 (1215) Budget'!T12</f>
        <v>18</v>
      </c>
      <c r="U26" s="15">
        <f>'Spring 2021 (1215) Budget'!U12</f>
        <v>79</v>
      </c>
      <c r="V26" s="16">
        <f>'Spring 2021 (1215) Budget'!V12</f>
        <v>0</v>
      </c>
      <c r="W26" s="17">
        <f>'Spring 2021 (1215) Budget'!W12</f>
        <v>79</v>
      </c>
    </row>
    <row r="27" spans="1:23">
      <c r="A27" s="163" t="s">
        <v>19</v>
      </c>
      <c r="B27" s="163"/>
      <c r="C27" s="15">
        <f>'Spring 2021 (1215) Budget'!C13</f>
        <v>209</v>
      </c>
      <c r="D27" s="16">
        <f>'Spring 2021 (1215) Budget'!D13</f>
        <v>1</v>
      </c>
      <c r="E27" s="17">
        <f>'Spring 2021 (1215) Budget'!E13</f>
        <v>210</v>
      </c>
      <c r="F27" s="15">
        <f>'Spring 2021 (1215) Budget'!F13</f>
        <v>106</v>
      </c>
      <c r="G27" s="16">
        <f>'Spring 2021 (1215) Budget'!G13</f>
        <v>23</v>
      </c>
      <c r="H27" s="17">
        <f>'Spring 2021 (1215) Budget'!H13</f>
        <v>129</v>
      </c>
      <c r="I27" s="15">
        <f>'Spring 2021 (1215) Budget'!I13</f>
        <v>78</v>
      </c>
      <c r="J27" s="16">
        <f>'Spring 2021 (1215) Budget'!J13</f>
        <v>2</v>
      </c>
      <c r="K27" s="17">
        <f>'Spring 2021 (1215) Budget'!K13</f>
        <v>80</v>
      </c>
      <c r="L27" s="15">
        <f>'Spring 2021 (1215) Budget'!L13</f>
        <v>36</v>
      </c>
      <c r="M27" s="16">
        <f>'Spring 2021 (1215) Budget'!M13</f>
        <v>0</v>
      </c>
      <c r="N27" s="17">
        <f>'Spring 2021 (1215) Budget'!N13</f>
        <v>36</v>
      </c>
      <c r="O27" s="15">
        <f>'Spring 2021 (1215) Budget'!O13</f>
        <v>112</v>
      </c>
      <c r="P27" s="16">
        <f>'Spring 2021 (1215) Budget'!P13</f>
        <v>15</v>
      </c>
      <c r="Q27" s="17">
        <f>'Spring 2021 (1215) Budget'!Q13</f>
        <v>127</v>
      </c>
      <c r="R27" s="15">
        <f>'Spring 2021 (1215) Budget'!R13</f>
        <v>0</v>
      </c>
      <c r="S27" s="16">
        <f>'Spring 2021 (1215) Budget'!S13</f>
        <v>0</v>
      </c>
      <c r="T27" s="17">
        <f>'Spring 2021 (1215) Budget'!T13</f>
        <v>0</v>
      </c>
      <c r="U27" s="15">
        <f>'Spring 2021 (1215) Budget'!U13</f>
        <v>541</v>
      </c>
      <c r="V27" s="16">
        <f>'Spring 2021 (1215) Budget'!V13</f>
        <v>41</v>
      </c>
      <c r="W27" s="17">
        <f>'Spring 2021 (1215) Budget'!W13</f>
        <v>582</v>
      </c>
    </row>
    <row r="28" spans="1:23">
      <c r="A28" s="163" t="s">
        <v>20</v>
      </c>
      <c r="B28" s="163"/>
      <c r="C28" s="15">
        <f>'Spring 2021 (1215) Budget'!C14</f>
        <v>76</v>
      </c>
      <c r="D28" s="16">
        <f>'Spring 2021 (1215) Budget'!D14</f>
        <v>16</v>
      </c>
      <c r="E28" s="17">
        <f>'Spring 2021 (1215) Budget'!E14</f>
        <v>92</v>
      </c>
      <c r="F28" s="15">
        <f>'Spring 2021 (1215) Budget'!F14</f>
        <v>147</v>
      </c>
      <c r="G28" s="16">
        <f>'Spring 2021 (1215) Budget'!G14</f>
        <v>37</v>
      </c>
      <c r="H28" s="17">
        <f>'Spring 2021 (1215) Budget'!H14</f>
        <v>184</v>
      </c>
      <c r="I28" s="15">
        <f>'Spring 2021 (1215) Budget'!I14</f>
        <v>154</v>
      </c>
      <c r="J28" s="16">
        <f>'Spring 2021 (1215) Budget'!J14</f>
        <v>15</v>
      </c>
      <c r="K28" s="17">
        <f>'Spring 2021 (1215) Budget'!K14</f>
        <v>169</v>
      </c>
      <c r="L28" s="15">
        <f>'Spring 2021 (1215) Budget'!L14</f>
        <v>57</v>
      </c>
      <c r="M28" s="16">
        <f>'Spring 2021 (1215) Budget'!M14</f>
        <v>10</v>
      </c>
      <c r="N28" s="17">
        <f>'Spring 2021 (1215) Budget'!N14</f>
        <v>67</v>
      </c>
      <c r="O28" s="15">
        <f>'Spring 2021 (1215) Budget'!O14</f>
        <v>0</v>
      </c>
      <c r="P28" s="16">
        <f>'Spring 2021 (1215) Budget'!P14</f>
        <v>0</v>
      </c>
      <c r="Q28" s="17">
        <f>'Spring 2021 (1215) Budget'!Q14</f>
        <v>0</v>
      </c>
      <c r="R28" s="15">
        <f>'Spring 2021 (1215) Budget'!R14</f>
        <v>0</v>
      </c>
      <c r="S28" s="16">
        <f>'Spring 2021 (1215) Budget'!S14</f>
        <v>0</v>
      </c>
      <c r="T28" s="17">
        <f>'Spring 2021 (1215) Budget'!T14</f>
        <v>0</v>
      </c>
      <c r="U28" s="15">
        <f>'Spring 2021 (1215) Budget'!U14</f>
        <v>434</v>
      </c>
      <c r="V28" s="16">
        <f>'Spring 2021 (1215) Budget'!V14</f>
        <v>78</v>
      </c>
      <c r="W28" s="17">
        <f>'Spring 2021 (1215) Budget'!W14</f>
        <v>512</v>
      </c>
    </row>
    <row r="29" spans="1:23" ht="15.75" thickBot="1">
      <c r="A29" s="170" t="s">
        <v>21</v>
      </c>
      <c r="B29" s="170"/>
      <c r="C29" s="22">
        <f>'Spring 2021 (1215) Budget'!C15</f>
        <v>0</v>
      </c>
      <c r="D29" s="23">
        <f>'Spring 2021 (1215) Budget'!D15</f>
        <v>0</v>
      </c>
      <c r="E29" s="24">
        <f>'Spring 2021 (1215) Budget'!E15</f>
        <v>0</v>
      </c>
      <c r="F29" s="22">
        <f>'Spring 2021 (1215) Budget'!F15</f>
        <v>156</v>
      </c>
      <c r="G29" s="23">
        <f>'Spring 2021 (1215) Budget'!G15</f>
        <v>16</v>
      </c>
      <c r="H29" s="24">
        <f>'Spring 2021 (1215) Budget'!H15</f>
        <v>172</v>
      </c>
      <c r="I29" s="22">
        <f>'Spring 2021 (1215) Budget'!I15</f>
        <v>0</v>
      </c>
      <c r="J29" s="23">
        <f>'Spring 2021 (1215) Budget'!J15</f>
        <v>0</v>
      </c>
      <c r="K29" s="24">
        <f>'Spring 2021 (1215) Budget'!K15</f>
        <v>0</v>
      </c>
      <c r="L29" s="22">
        <f>'Spring 2021 (1215) Budget'!L15</f>
        <v>4</v>
      </c>
      <c r="M29" s="23">
        <f>'Spring 2021 (1215) Budget'!M15</f>
        <v>10</v>
      </c>
      <c r="N29" s="24">
        <f>'Spring 2021 (1215) Budget'!N15</f>
        <v>14</v>
      </c>
      <c r="O29" s="22">
        <f>'Spring 2021 (1215) Budget'!O15</f>
        <v>0</v>
      </c>
      <c r="P29" s="23">
        <f>'Spring 2021 (1215) Budget'!P15</f>
        <v>0</v>
      </c>
      <c r="Q29" s="24">
        <f>'Spring 2021 (1215) Budget'!Q15</f>
        <v>0</v>
      </c>
      <c r="R29" s="22">
        <f>'Spring 2021 (1215) Budget'!R15</f>
        <v>0</v>
      </c>
      <c r="S29" s="23">
        <f>'Spring 2021 (1215) Budget'!S15</f>
        <v>0</v>
      </c>
      <c r="T29" s="24">
        <f>'Spring 2021 (1215) Budget'!T15</f>
        <v>0</v>
      </c>
      <c r="U29" s="22">
        <f>'Spring 2021 (1215) Budget'!U15</f>
        <v>160</v>
      </c>
      <c r="V29" s="23">
        <f>'Spring 2021 (1215) Budget'!V15</f>
        <v>26</v>
      </c>
      <c r="W29" s="24">
        <f>'Spring 2021 (1215) Budget'!W15</f>
        <v>186</v>
      </c>
    </row>
    <row r="30" spans="1:23" ht="16.5" thickTop="1" thickBot="1">
      <c r="A30" s="168" t="s">
        <v>22</v>
      </c>
      <c r="B30" s="169"/>
      <c r="C30" s="25">
        <f>'Spring 2021 (1215) Budget'!C16</f>
        <v>371</v>
      </c>
      <c r="D30" s="26">
        <f>'Spring 2021 (1215) Budget'!D16</f>
        <v>141</v>
      </c>
      <c r="E30" s="27">
        <f>'Spring 2021 (1215) Budget'!E16</f>
        <v>512</v>
      </c>
      <c r="F30" s="25">
        <f>'Spring 2021 (1215) Budget'!F16</f>
        <v>633</v>
      </c>
      <c r="G30" s="26">
        <f>'Spring 2021 (1215) Budget'!G16</f>
        <v>349</v>
      </c>
      <c r="H30" s="27">
        <f>'Spring 2021 (1215) Budget'!H16</f>
        <v>982</v>
      </c>
      <c r="I30" s="25">
        <f>'Spring 2021 (1215) Budget'!I16</f>
        <v>316</v>
      </c>
      <c r="J30" s="26">
        <f>'Spring 2021 (1215) Budget'!J16</f>
        <v>38</v>
      </c>
      <c r="K30" s="27">
        <f>'Spring 2021 (1215) Budget'!K16</f>
        <v>354</v>
      </c>
      <c r="L30" s="25">
        <f>'Spring 2021 (1215) Budget'!L16</f>
        <v>97</v>
      </c>
      <c r="M30" s="26">
        <f>'Spring 2021 (1215) Budget'!M16</f>
        <v>20</v>
      </c>
      <c r="N30" s="27">
        <f>'Spring 2021 (1215) Budget'!N16</f>
        <v>117</v>
      </c>
      <c r="O30" s="25">
        <f>'Spring 2021 (1215) Budget'!O16</f>
        <v>112</v>
      </c>
      <c r="P30" s="26">
        <f>'Spring 2021 (1215) Budget'!P16</f>
        <v>15</v>
      </c>
      <c r="Q30" s="27">
        <f>'Spring 2021 (1215) Budget'!Q16</f>
        <v>127</v>
      </c>
      <c r="R30" s="25">
        <f>'Spring 2021 (1215) Budget'!R16</f>
        <v>18</v>
      </c>
      <c r="S30" s="26">
        <f>'Spring 2021 (1215) Budget'!S16</f>
        <v>0</v>
      </c>
      <c r="T30" s="27">
        <f>'Spring 2021 (1215) Budget'!T16</f>
        <v>18</v>
      </c>
      <c r="U30" s="25">
        <f>'Spring 2021 (1215) Budget'!U16</f>
        <v>1547</v>
      </c>
      <c r="V30" s="26">
        <f>'Spring 2021 (1215) Budget'!V16</f>
        <v>563</v>
      </c>
      <c r="W30" s="27">
        <f>'Spring 2021 (1215) Budget'!W16</f>
        <v>2110</v>
      </c>
    </row>
    <row r="31" spans="1:23" ht="15.75" thickBot="1">
      <c r="A31" s="171" t="s">
        <v>23</v>
      </c>
      <c r="B31" s="172"/>
      <c r="C31" s="173">
        <f>'Spring 2021 (1215) Budget'!C17</f>
        <v>0</v>
      </c>
      <c r="D31" s="174">
        <f>'Spring 2021 (1215) Budget'!D17</f>
        <v>0</v>
      </c>
      <c r="E31" s="172">
        <f>'Spring 2021 (1215) Budget'!E17</f>
        <v>0</v>
      </c>
      <c r="F31" s="173">
        <f>'Spring 2021 (1215) Budget'!F17</f>
        <v>85</v>
      </c>
      <c r="G31" s="174">
        <f>'Spring 2021 (1215) Budget'!G17</f>
        <v>1</v>
      </c>
      <c r="H31" s="172">
        <f>'Spring 2021 (1215) Budget'!H17</f>
        <v>86</v>
      </c>
      <c r="I31" s="175">
        <f>'Spring 2021 (1215) Budget'!I17</f>
        <v>128</v>
      </c>
      <c r="J31" s="174">
        <f>'Spring 2021 (1215) Budget'!J17</f>
        <v>33</v>
      </c>
      <c r="K31" s="176">
        <f>'Spring 2021 (1215) Budget'!K17</f>
        <v>161</v>
      </c>
      <c r="L31" s="173">
        <f>'Spring 2021 (1215) Budget'!L17</f>
        <v>0</v>
      </c>
      <c r="M31" s="174">
        <f>'Spring 2021 (1215) Budget'!M17</f>
        <v>0</v>
      </c>
      <c r="N31" s="172">
        <f>'Spring 2021 (1215) Budget'!N17</f>
        <v>0</v>
      </c>
      <c r="O31" s="175">
        <f>'Spring 2021 (1215) Budget'!O17</f>
        <v>0</v>
      </c>
      <c r="P31" s="174">
        <f>'Spring 2021 (1215) Budget'!P17</f>
        <v>0</v>
      </c>
      <c r="Q31" s="176">
        <f>'Spring 2021 (1215) Budget'!Q17</f>
        <v>0</v>
      </c>
      <c r="R31" s="173">
        <f>'Spring 2021 (1215) Budget'!R17</f>
        <v>0</v>
      </c>
      <c r="S31" s="174">
        <f>'Spring 2021 (1215) Budget'!S17</f>
        <v>0</v>
      </c>
      <c r="T31" s="172">
        <f>'Spring 2021 (1215) Budget'!T17</f>
        <v>0</v>
      </c>
      <c r="U31" s="173">
        <f>'Spring 2021 (1215) Budget'!U17</f>
        <v>213</v>
      </c>
      <c r="V31" s="174">
        <f>'Spring 2021 (1215) Budget'!V17</f>
        <v>34</v>
      </c>
      <c r="W31" s="172">
        <f>'Spring 2021 (1215) Budget'!W17</f>
        <v>247</v>
      </c>
    </row>
    <row r="32" spans="1:23" ht="16.5" thickTop="1" thickBot="1">
      <c r="A32" s="133" t="s">
        <v>24</v>
      </c>
      <c r="B32" s="134"/>
      <c r="C32" s="135">
        <f>'Spring 2021 (1215) Budget'!C18</f>
        <v>371</v>
      </c>
      <c r="D32" s="136">
        <f>'Spring 2021 (1215) Budget'!D18</f>
        <v>141</v>
      </c>
      <c r="E32" s="137">
        <f>'Spring 2021 (1215) Budget'!E18</f>
        <v>512</v>
      </c>
      <c r="F32" s="135">
        <f>'Spring 2021 (1215) Budget'!F18</f>
        <v>718</v>
      </c>
      <c r="G32" s="136">
        <f>'Spring 2021 (1215) Budget'!G18</f>
        <v>350</v>
      </c>
      <c r="H32" s="137">
        <f>'Spring 2021 (1215) Budget'!H18</f>
        <v>1068</v>
      </c>
      <c r="I32" s="138">
        <f>'Spring 2021 (1215) Budget'!I18</f>
        <v>444</v>
      </c>
      <c r="J32" s="136">
        <f>'Spring 2021 (1215) Budget'!J18</f>
        <v>71</v>
      </c>
      <c r="K32" s="139">
        <f>'Spring 2021 (1215) Budget'!K18</f>
        <v>515</v>
      </c>
      <c r="L32" s="135">
        <f>'Spring 2021 (1215) Budget'!L18</f>
        <v>97</v>
      </c>
      <c r="M32" s="136">
        <f>'Spring 2021 (1215) Budget'!M18</f>
        <v>20</v>
      </c>
      <c r="N32" s="137">
        <f>'Spring 2021 (1215) Budget'!N18</f>
        <v>117</v>
      </c>
      <c r="O32" s="138">
        <f>'Spring 2021 (1215) Budget'!O18</f>
        <v>112</v>
      </c>
      <c r="P32" s="136">
        <f>'Spring 2021 (1215) Budget'!P18</f>
        <v>15</v>
      </c>
      <c r="Q32" s="139">
        <f>'Spring 2021 (1215) Budget'!Q18</f>
        <v>127</v>
      </c>
      <c r="R32" s="135">
        <f>'Spring 2021 (1215) Budget'!R18</f>
        <v>18</v>
      </c>
      <c r="S32" s="136">
        <f>'Spring 2021 (1215) Budget'!S18</f>
        <v>0</v>
      </c>
      <c r="T32" s="137">
        <f>'Spring 2021 (1215) Budget'!T18</f>
        <v>18</v>
      </c>
      <c r="U32" s="135">
        <f>'Spring 2021 (1215) Budget'!U18</f>
        <v>1760</v>
      </c>
      <c r="V32" s="136">
        <f>'Spring 2021 (1215) Budget'!V18</f>
        <v>597</v>
      </c>
      <c r="W32" s="137">
        <f>'Spring 2021 (1215) Budget'!W18</f>
        <v>2357</v>
      </c>
    </row>
    <row r="33" spans="1:23" ht="15.75" thickBot="1">
      <c r="A33" s="129"/>
      <c r="B33" s="18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</row>
    <row r="34" spans="1:23" ht="29.25" customHeight="1" thickBot="1">
      <c r="A34" s="177" t="s">
        <v>26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9"/>
    </row>
    <row r="35" spans="1:23">
      <c r="A35" s="158"/>
      <c r="B35" s="159"/>
      <c r="C35" s="180" t="s">
        <v>5</v>
      </c>
      <c r="D35" s="181"/>
      <c r="E35" s="182"/>
      <c r="F35" s="183" t="s">
        <v>6</v>
      </c>
      <c r="G35" s="184"/>
      <c r="H35" s="185"/>
      <c r="I35" s="183" t="s">
        <v>7</v>
      </c>
      <c r="J35" s="184"/>
      <c r="K35" s="185"/>
      <c r="L35" s="183" t="s">
        <v>8</v>
      </c>
      <c r="M35" s="184"/>
      <c r="N35" s="185"/>
      <c r="O35" s="183" t="s">
        <v>9</v>
      </c>
      <c r="P35" s="184"/>
      <c r="Q35" s="185"/>
      <c r="R35" s="183" t="s">
        <v>10</v>
      </c>
      <c r="S35" s="184"/>
      <c r="T35" s="185"/>
      <c r="U35" s="183" t="s">
        <v>11</v>
      </c>
      <c r="V35" s="184"/>
      <c r="W35" s="185"/>
    </row>
    <row r="36" spans="1:23" ht="26.25" thickBot="1">
      <c r="A36" s="160"/>
      <c r="B36" s="161"/>
      <c r="C36" s="39" t="s">
        <v>12</v>
      </c>
      <c r="D36" s="40" t="s">
        <v>13</v>
      </c>
      <c r="E36" s="41" t="s">
        <v>14</v>
      </c>
      <c r="F36" s="39" t="s">
        <v>12</v>
      </c>
      <c r="G36" s="40" t="s">
        <v>13</v>
      </c>
      <c r="H36" s="41" t="s">
        <v>14</v>
      </c>
      <c r="I36" s="39" t="s">
        <v>12</v>
      </c>
      <c r="J36" s="40" t="s">
        <v>13</v>
      </c>
      <c r="K36" s="41" t="s">
        <v>14</v>
      </c>
      <c r="L36" s="39" t="s">
        <v>12</v>
      </c>
      <c r="M36" s="40" t="s">
        <v>13</v>
      </c>
      <c r="N36" s="41" t="s">
        <v>14</v>
      </c>
      <c r="O36" s="39" t="s">
        <v>12</v>
      </c>
      <c r="P36" s="40" t="s">
        <v>13</v>
      </c>
      <c r="Q36" s="41" t="s">
        <v>14</v>
      </c>
      <c r="R36" s="39" t="s">
        <v>12</v>
      </c>
      <c r="S36" s="40" t="s">
        <v>13</v>
      </c>
      <c r="T36" s="41" t="s">
        <v>14</v>
      </c>
      <c r="U36" s="39" t="s">
        <v>12</v>
      </c>
      <c r="V36" s="40" t="s">
        <v>13</v>
      </c>
      <c r="W36" s="41" t="s">
        <v>14</v>
      </c>
    </row>
    <row r="37" spans="1:23">
      <c r="A37" s="162" t="s">
        <v>15</v>
      </c>
      <c r="B37" s="162"/>
      <c r="C37" s="94">
        <f>'Fall 2021 (1219) Budget'!C9</f>
        <v>166</v>
      </c>
      <c r="D37" s="95">
        <f>'Fall 2021 (1219) Budget'!D9</f>
        <v>218</v>
      </c>
      <c r="E37" s="93">
        <f>'Fall 2021 (1219) Budget'!E9</f>
        <v>384</v>
      </c>
      <c r="F37" s="94">
        <f>'Fall 2021 (1219) Budget'!F9</f>
        <v>3</v>
      </c>
      <c r="G37" s="95">
        <f>'Fall 2021 (1219) Budget'!G9</f>
        <v>113</v>
      </c>
      <c r="H37" s="93">
        <f>'Fall 2021 (1219) Budget'!H9</f>
        <v>116</v>
      </c>
      <c r="I37" s="94">
        <f>'Fall 2021 (1219) Budget'!I9</f>
        <v>144</v>
      </c>
      <c r="J37" s="95">
        <f>'Fall 2021 (1219) Budget'!J9</f>
        <v>136</v>
      </c>
      <c r="K37" s="93">
        <f>'Fall 2021 (1219) Budget'!K9</f>
        <v>280</v>
      </c>
      <c r="L37" s="94">
        <f>'Fall 2021 (1219) Budget'!L9</f>
        <v>0</v>
      </c>
      <c r="M37" s="95">
        <f>'Fall 2021 (1219) Budget'!M9</f>
        <v>0</v>
      </c>
      <c r="N37" s="93">
        <f>'Fall 2021 (1219) Budget'!N9</f>
        <v>0</v>
      </c>
      <c r="O37" s="94">
        <f>'Fall 2021 (1219) Budget'!O9</f>
        <v>50</v>
      </c>
      <c r="P37" s="95">
        <f>'Fall 2021 (1219) Budget'!P9</f>
        <v>14</v>
      </c>
      <c r="Q37" s="93">
        <f>'Fall 2021 (1219) Budget'!Q9</f>
        <v>64</v>
      </c>
      <c r="R37" s="94">
        <f>'Fall 2021 (1219) Budget'!R9</f>
        <v>0</v>
      </c>
      <c r="S37" s="95">
        <f>'Fall 2021 (1219) Budget'!S9</f>
        <v>0</v>
      </c>
      <c r="T37" s="93">
        <f>'Fall 2021 (1219) Budget'!T9</f>
        <v>0</v>
      </c>
      <c r="U37" s="94">
        <f>'Fall 2021 (1219) Budget'!U9</f>
        <v>363</v>
      </c>
      <c r="V37" s="95">
        <f>'Fall 2021 (1219) Budget'!V9</f>
        <v>481</v>
      </c>
      <c r="W37" s="93">
        <f>'Fall 2021 (1219) Budget'!W9</f>
        <v>844</v>
      </c>
    </row>
    <row r="38" spans="1:23">
      <c r="A38" s="163" t="s">
        <v>16</v>
      </c>
      <c r="B38" s="163"/>
      <c r="C38" s="15">
        <f>'Fall 2021 (1219) Budget'!C10</f>
        <v>745</v>
      </c>
      <c r="D38" s="16">
        <f>'Fall 2021 (1219) Budget'!D10</f>
        <v>105</v>
      </c>
      <c r="E38" s="17">
        <f>'Fall 2021 (1219) Budget'!E10</f>
        <v>850</v>
      </c>
      <c r="F38" s="15">
        <f>'Fall 2021 (1219) Budget'!F10</f>
        <v>23</v>
      </c>
      <c r="G38" s="16">
        <f>'Fall 2021 (1219) Budget'!G10</f>
        <v>3</v>
      </c>
      <c r="H38" s="17">
        <f>'Fall 2021 (1219) Budget'!H10</f>
        <v>26</v>
      </c>
      <c r="I38" s="15">
        <f>'Fall 2021 (1219) Budget'!I10</f>
        <v>453</v>
      </c>
      <c r="J38" s="16">
        <f>'Fall 2021 (1219) Budget'!J10</f>
        <v>42</v>
      </c>
      <c r="K38" s="17">
        <f>'Fall 2021 (1219) Budget'!K10</f>
        <v>495</v>
      </c>
      <c r="L38" s="15">
        <f>'Fall 2021 (1219) Budget'!L10</f>
        <v>45</v>
      </c>
      <c r="M38" s="16">
        <f>'Fall 2021 (1219) Budget'!M10</f>
        <v>0</v>
      </c>
      <c r="N38" s="17">
        <f>'Fall 2021 (1219) Budget'!N10</f>
        <v>45</v>
      </c>
      <c r="O38" s="15">
        <f>'Fall 2021 (1219) Budget'!O10</f>
        <v>75</v>
      </c>
      <c r="P38" s="16">
        <f>'Fall 2021 (1219) Budget'!P10</f>
        <v>0</v>
      </c>
      <c r="Q38" s="17">
        <f>'Fall 2021 (1219) Budget'!Q10</f>
        <v>75</v>
      </c>
      <c r="R38" s="15">
        <f>'Fall 2021 (1219) Budget'!R10</f>
        <v>0</v>
      </c>
      <c r="S38" s="16">
        <f>'Fall 2021 (1219) Budget'!S10</f>
        <v>0</v>
      </c>
      <c r="T38" s="17">
        <f>'Fall 2021 (1219) Budget'!T10</f>
        <v>0</v>
      </c>
      <c r="U38" s="15">
        <f>'Fall 2021 (1219) Budget'!U10</f>
        <v>1341</v>
      </c>
      <c r="V38" s="16">
        <f>'Fall 2021 (1219) Budget'!V10</f>
        <v>150</v>
      </c>
      <c r="W38" s="17">
        <f>'Fall 2021 (1219) Budget'!W10</f>
        <v>1491</v>
      </c>
    </row>
    <row r="39" spans="1:23">
      <c r="A39" s="163" t="s">
        <v>17</v>
      </c>
      <c r="B39" s="163"/>
      <c r="C39" s="15">
        <f>'Fall 2021 (1219) Budget'!C11</f>
        <v>170</v>
      </c>
      <c r="D39" s="16">
        <f>'Fall 2021 (1219) Budget'!D11</f>
        <v>0</v>
      </c>
      <c r="E39" s="17">
        <f>'Fall 2021 (1219) Budget'!E11</f>
        <v>170</v>
      </c>
      <c r="F39" s="15">
        <f>'Fall 2021 (1219) Budget'!F11</f>
        <v>0</v>
      </c>
      <c r="G39" s="16">
        <f>'Fall 2021 (1219) Budget'!G11</f>
        <v>0</v>
      </c>
      <c r="H39" s="17">
        <f>'Fall 2021 (1219) Budget'!H11</f>
        <v>0</v>
      </c>
      <c r="I39" s="15">
        <f>'Fall 2021 (1219) Budget'!I11</f>
        <v>0</v>
      </c>
      <c r="J39" s="16">
        <f>'Fall 2021 (1219) Budget'!J11</f>
        <v>0</v>
      </c>
      <c r="K39" s="17">
        <f>'Fall 2021 (1219) Budget'!K11</f>
        <v>0</v>
      </c>
      <c r="L39" s="15">
        <f>'Fall 2021 (1219) Budget'!L11</f>
        <v>0</v>
      </c>
      <c r="M39" s="16">
        <f>'Fall 2021 (1219) Budget'!M11</f>
        <v>0</v>
      </c>
      <c r="N39" s="17">
        <f>'Fall 2021 (1219) Budget'!N11</f>
        <v>0</v>
      </c>
      <c r="O39" s="15">
        <f>'Fall 2021 (1219) Budget'!O11</f>
        <v>0</v>
      </c>
      <c r="P39" s="16">
        <f>'Fall 2021 (1219) Budget'!P11</f>
        <v>0</v>
      </c>
      <c r="Q39" s="17">
        <f>'Fall 2021 (1219) Budget'!Q11</f>
        <v>0</v>
      </c>
      <c r="R39" s="15">
        <f>'Fall 2021 (1219) Budget'!R11</f>
        <v>0</v>
      </c>
      <c r="S39" s="16">
        <f>'Fall 2021 (1219) Budget'!S11</f>
        <v>0</v>
      </c>
      <c r="T39" s="17">
        <f>'Fall 2021 (1219) Budget'!T11</f>
        <v>0</v>
      </c>
      <c r="U39" s="15">
        <f>'Fall 2021 (1219) Budget'!U11</f>
        <v>170</v>
      </c>
      <c r="V39" s="16">
        <f>'Fall 2021 (1219) Budget'!V11</f>
        <v>0</v>
      </c>
      <c r="W39" s="17">
        <f>'Fall 2021 (1219) Budget'!W11</f>
        <v>170</v>
      </c>
    </row>
    <row r="40" spans="1:23">
      <c r="A40" s="163" t="s">
        <v>18</v>
      </c>
      <c r="B40" s="163"/>
      <c r="C40" s="15">
        <f>'Fall 2021 (1219) Budget'!C12</f>
        <v>139</v>
      </c>
      <c r="D40" s="16">
        <f>'Fall 2021 (1219) Budget'!D12</f>
        <v>4</v>
      </c>
      <c r="E40" s="17">
        <f>'Fall 2021 (1219) Budget'!E12</f>
        <v>143</v>
      </c>
      <c r="F40" s="15">
        <f>'Fall 2021 (1219) Budget'!F12</f>
        <v>0</v>
      </c>
      <c r="G40" s="16">
        <f>'Fall 2021 (1219) Budget'!G12</f>
        <v>0</v>
      </c>
      <c r="H40" s="17">
        <f>'Fall 2021 (1219) Budget'!H12</f>
        <v>0</v>
      </c>
      <c r="I40" s="15">
        <f>'Fall 2021 (1219) Budget'!I12</f>
        <v>13</v>
      </c>
      <c r="J40" s="16">
        <f>'Fall 2021 (1219) Budget'!J12</f>
        <v>0</v>
      </c>
      <c r="K40" s="17">
        <f>'Fall 2021 (1219) Budget'!K12</f>
        <v>13</v>
      </c>
      <c r="L40" s="15">
        <f>'Fall 2021 (1219) Budget'!L12</f>
        <v>16</v>
      </c>
      <c r="M40" s="16">
        <f>'Fall 2021 (1219) Budget'!M12</f>
        <v>0</v>
      </c>
      <c r="N40" s="17">
        <f>'Fall 2021 (1219) Budget'!N12</f>
        <v>16</v>
      </c>
      <c r="O40" s="15">
        <f>'Fall 2021 (1219) Budget'!O12</f>
        <v>0</v>
      </c>
      <c r="P40" s="16">
        <f>'Fall 2021 (1219) Budget'!P12</f>
        <v>0</v>
      </c>
      <c r="Q40" s="17">
        <f>'Fall 2021 (1219) Budget'!Q12</f>
        <v>0</v>
      </c>
      <c r="R40" s="15">
        <f>'Fall 2021 (1219) Budget'!R12</f>
        <v>0</v>
      </c>
      <c r="S40" s="16">
        <f>'Fall 2021 (1219) Budget'!S12</f>
        <v>0</v>
      </c>
      <c r="T40" s="17">
        <f>'Fall 2021 (1219) Budget'!T12</f>
        <v>0</v>
      </c>
      <c r="U40" s="15">
        <f>'Fall 2021 (1219) Budget'!U12</f>
        <v>168</v>
      </c>
      <c r="V40" s="16">
        <f>'Fall 2021 (1219) Budget'!V12</f>
        <v>4</v>
      </c>
      <c r="W40" s="17">
        <f>'Fall 2021 (1219) Budget'!W12</f>
        <v>172</v>
      </c>
    </row>
    <row r="41" spans="1:23">
      <c r="A41" s="163" t="s">
        <v>19</v>
      </c>
      <c r="B41" s="163"/>
      <c r="C41" s="15">
        <f>'Fall 2021 (1219) Budget'!C13</f>
        <v>455</v>
      </c>
      <c r="D41" s="16">
        <f>'Fall 2021 (1219) Budget'!D13</f>
        <v>114</v>
      </c>
      <c r="E41" s="17">
        <f>'Fall 2021 (1219) Budget'!E13</f>
        <v>569</v>
      </c>
      <c r="F41" s="15">
        <f>'Fall 2021 (1219) Budget'!F13</f>
        <v>108</v>
      </c>
      <c r="G41" s="16">
        <f>'Fall 2021 (1219) Budget'!G13</f>
        <v>5</v>
      </c>
      <c r="H41" s="17">
        <f>'Fall 2021 (1219) Budget'!H13</f>
        <v>113</v>
      </c>
      <c r="I41" s="15">
        <f>'Fall 2021 (1219) Budget'!I13</f>
        <v>235</v>
      </c>
      <c r="J41" s="16">
        <f>'Fall 2021 (1219) Budget'!J13</f>
        <v>50</v>
      </c>
      <c r="K41" s="17">
        <f>'Fall 2021 (1219) Budget'!K13</f>
        <v>285</v>
      </c>
      <c r="L41" s="15">
        <f>'Fall 2021 (1219) Budget'!L13</f>
        <v>51</v>
      </c>
      <c r="M41" s="16">
        <f>'Fall 2021 (1219) Budget'!M13</f>
        <v>2</v>
      </c>
      <c r="N41" s="17">
        <f>'Fall 2021 (1219) Budget'!N13</f>
        <v>53</v>
      </c>
      <c r="O41" s="15">
        <f>'Fall 2021 (1219) Budget'!O13</f>
        <v>33</v>
      </c>
      <c r="P41" s="16">
        <f>'Fall 2021 (1219) Budget'!P13</f>
        <v>0</v>
      </c>
      <c r="Q41" s="17">
        <f>'Fall 2021 (1219) Budget'!Q13</f>
        <v>33</v>
      </c>
      <c r="R41" s="15">
        <f>'Fall 2021 (1219) Budget'!R13</f>
        <v>0</v>
      </c>
      <c r="S41" s="16">
        <f>'Fall 2021 (1219) Budget'!S13</f>
        <v>0</v>
      </c>
      <c r="T41" s="17">
        <f>'Fall 2021 (1219) Budget'!T13</f>
        <v>0</v>
      </c>
      <c r="U41" s="15">
        <f>'Fall 2021 (1219) Budget'!U13</f>
        <v>882</v>
      </c>
      <c r="V41" s="16">
        <f>'Fall 2021 (1219) Budget'!V13</f>
        <v>171</v>
      </c>
      <c r="W41" s="17">
        <f>'Fall 2021 (1219) Budget'!W13</f>
        <v>1053</v>
      </c>
    </row>
    <row r="42" spans="1:23">
      <c r="A42" s="163" t="s">
        <v>20</v>
      </c>
      <c r="B42" s="163"/>
      <c r="C42" s="15">
        <f>'Fall 2021 (1219) Budget'!C14</f>
        <v>344</v>
      </c>
      <c r="D42" s="16">
        <f>'Fall 2021 (1219) Budget'!D14</f>
        <v>37</v>
      </c>
      <c r="E42" s="17">
        <f>'Fall 2021 (1219) Budget'!E14</f>
        <v>381</v>
      </c>
      <c r="F42" s="15">
        <f>'Fall 2021 (1219) Budget'!F14</f>
        <v>53</v>
      </c>
      <c r="G42" s="16">
        <f>'Fall 2021 (1219) Budget'!G14</f>
        <v>34</v>
      </c>
      <c r="H42" s="17">
        <f>'Fall 2021 (1219) Budget'!H14</f>
        <v>87</v>
      </c>
      <c r="I42" s="15">
        <f>'Fall 2021 (1219) Budget'!I14</f>
        <v>434</v>
      </c>
      <c r="J42" s="16">
        <f>'Fall 2021 (1219) Budget'!J14</f>
        <v>48</v>
      </c>
      <c r="K42" s="17">
        <f>'Fall 2021 (1219) Budget'!K14</f>
        <v>482</v>
      </c>
      <c r="L42" s="15">
        <f>'Fall 2021 (1219) Budget'!L14</f>
        <v>80</v>
      </c>
      <c r="M42" s="16">
        <f>'Fall 2021 (1219) Budget'!M14</f>
        <v>13</v>
      </c>
      <c r="N42" s="17">
        <f>'Fall 2021 (1219) Budget'!N14</f>
        <v>93</v>
      </c>
      <c r="O42" s="15">
        <f>'Fall 2021 (1219) Budget'!O14</f>
        <v>18</v>
      </c>
      <c r="P42" s="16">
        <f>'Fall 2021 (1219) Budget'!P14</f>
        <v>3</v>
      </c>
      <c r="Q42" s="17">
        <f>'Fall 2021 (1219) Budget'!Q14</f>
        <v>21</v>
      </c>
      <c r="R42" s="15">
        <f>'Fall 2021 (1219) Budget'!R14</f>
        <v>0</v>
      </c>
      <c r="S42" s="16">
        <f>'Fall 2021 (1219) Budget'!S14</f>
        <v>0</v>
      </c>
      <c r="T42" s="17">
        <f>'Fall 2021 (1219) Budget'!T14</f>
        <v>0</v>
      </c>
      <c r="U42" s="15">
        <f>'Fall 2021 (1219) Budget'!U14</f>
        <v>929</v>
      </c>
      <c r="V42" s="16">
        <f>'Fall 2021 (1219) Budget'!V14</f>
        <v>135</v>
      </c>
      <c r="W42" s="17">
        <f>'Fall 2021 (1219) Budget'!W14</f>
        <v>1064</v>
      </c>
    </row>
    <row r="43" spans="1:23" ht="15.75" thickBot="1">
      <c r="A43" s="170" t="s">
        <v>21</v>
      </c>
      <c r="B43" s="170"/>
      <c r="C43" s="22">
        <f>'Fall 2021 (1219) Budget'!C15</f>
        <v>290</v>
      </c>
      <c r="D43" s="23">
        <f>'Fall 2021 (1219) Budget'!D15</f>
        <v>68</v>
      </c>
      <c r="E43" s="24">
        <f>'Fall 2021 (1219) Budget'!E15</f>
        <v>358</v>
      </c>
      <c r="F43" s="22">
        <f>'Fall 2021 (1219) Budget'!F15</f>
        <v>0</v>
      </c>
      <c r="G43" s="23">
        <f>'Fall 2021 (1219) Budget'!G15</f>
        <v>0</v>
      </c>
      <c r="H43" s="24">
        <f>'Fall 2021 (1219) Budget'!H15</f>
        <v>0</v>
      </c>
      <c r="I43" s="22">
        <f>'Fall 2021 (1219) Budget'!I15</f>
        <v>123</v>
      </c>
      <c r="J43" s="23">
        <f>'Fall 2021 (1219) Budget'!J15</f>
        <v>17</v>
      </c>
      <c r="K43" s="24">
        <f>'Fall 2021 (1219) Budget'!K15</f>
        <v>140</v>
      </c>
      <c r="L43" s="22">
        <f>'Fall 2021 (1219) Budget'!L15</f>
        <v>0</v>
      </c>
      <c r="M43" s="23">
        <f>'Fall 2021 (1219) Budget'!M15</f>
        <v>0</v>
      </c>
      <c r="N43" s="24">
        <f>'Fall 2021 (1219) Budget'!N15</f>
        <v>0</v>
      </c>
      <c r="O43" s="22">
        <f>'Fall 2021 (1219) Budget'!O15</f>
        <v>0</v>
      </c>
      <c r="P43" s="23">
        <f>'Fall 2021 (1219) Budget'!P15</f>
        <v>0</v>
      </c>
      <c r="Q43" s="24">
        <f>'Fall 2021 (1219) Budget'!Q15</f>
        <v>0</v>
      </c>
      <c r="R43" s="22">
        <f>'Fall 2021 (1219) Budget'!R15</f>
        <v>0</v>
      </c>
      <c r="S43" s="23">
        <f>'Fall 2021 (1219) Budget'!S15</f>
        <v>0</v>
      </c>
      <c r="T43" s="24">
        <f>'Fall 2021 (1219) Budget'!T15</f>
        <v>0</v>
      </c>
      <c r="U43" s="22">
        <f>'Fall 2021 (1219) Budget'!U15</f>
        <v>413</v>
      </c>
      <c r="V43" s="23">
        <f>'Fall 2021 (1219) Budget'!V15</f>
        <v>85</v>
      </c>
      <c r="W43" s="24">
        <f>'Fall 2021 (1219) Budget'!W15</f>
        <v>498</v>
      </c>
    </row>
    <row r="44" spans="1:23" ht="16.5" thickTop="1" thickBot="1">
      <c r="A44" s="168" t="s">
        <v>22</v>
      </c>
      <c r="B44" s="169"/>
      <c r="C44" s="25">
        <f>'Fall 2021 (1219) Budget'!C16</f>
        <v>2309</v>
      </c>
      <c r="D44" s="26">
        <f>'Fall 2021 (1219) Budget'!D16</f>
        <v>546</v>
      </c>
      <c r="E44" s="27">
        <f>'Fall 2021 (1219) Budget'!E16</f>
        <v>2855</v>
      </c>
      <c r="F44" s="25">
        <f>'Fall 2021 (1219) Budget'!F16</f>
        <v>187</v>
      </c>
      <c r="G44" s="26">
        <f>'Fall 2021 (1219) Budget'!G16</f>
        <v>155</v>
      </c>
      <c r="H44" s="27">
        <f>'Fall 2021 (1219) Budget'!H16</f>
        <v>342</v>
      </c>
      <c r="I44" s="25">
        <f>'Fall 2021 (1219) Budget'!I16</f>
        <v>1402</v>
      </c>
      <c r="J44" s="26">
        <f>'Fall 2021 (1219) Budget'!J16</f>
        <v>293</v>
      </c>
      <c r="K44" s="27">
        <f>'Fall 2021 (1219) Budget'!K16</f>
        <v>1695</v>
      </c>
      <c r="L44" s="25">
        <f>'Fall 2021 (1219) Budget'!L16</f>
        <v>192</v>
      </c>
      <c r="M44" s="26">
        <f>'Fall 2021 (1219) Budget'!M16</f>
        <v>15</v>
      </c>
      <c r="N44" s="27">
        <f>'Fall 2021 (1219) Budget'!N16</f>
        <v>207</v>
      </c>
      <c r="O44" s="25">
        <f>'Fall 2021 (1219) Budget'!O16</f>
        <v>176</v>
      </c>
      <c r="P44" s="26">
        <f>'Fall 2021 (1219) Budget'!P16</f>
        <v>17</v>
      </c>
      <c r="Q44" s="27">
        <f>'Fall 2021 (1219) Budget'!Q16</f>
        <v>193</v>
      </c>
      <c r="R44" s="25">
        <f>'Fall 2021 (1219) Budget'!R16</f>
        <v>0</v>
      </c>
      <c r="S44" s="26">
        <f>'Fall 2021 (1219) Budget'!S16</f>
        <v>0</v>
      </c>
      <c r="T44" s="27">
        <f>'Fall 2021 (1219) Budget'!T16</f>
        <v>0</v>
      </c>
      <c r="U44" s="25">
        <f>'Fall 2021 (1219) Budget'!U16</f>
        <v>4266</v>
      </c>
      <c r="V44" s="26">
        <f>'Fall 2021 (1219) Budget'!V16</f>
        <v>1026</v>
      </c>
      <c r="W44" s="27">
        <f>'Fall 2021 (1219) Budget'!W16</f>
        <v>5292</v>
      </c>
    </row>
    <row r="45" spans="1:23" ht="15.75" thickBot="1">
      <c r="A45" s="171" t="s">
        <v>23</v>
      </c>
      <c r="B45" s="172"/>
      <c r="C45" s="173">
        <f>'Fall 2021 (1219) Budget'!C17</f>
        <v>0</v>
      </c>
      <c r="D45" s="174">
        <f>'Fall 2021 (1219) Budget'!D17</f>
        <v>0</v>
      </c>
      <c r="E45" s="172">
        <f>'Fall 2021 (1219) Budget'!E17</f>
        <v>0</v>
      </c>
      <c r="F45" s="173">
        <f>'Fall 2021 (1219) Budget'!F17</f>
        <v>0</v>
      </c>
      <c r="G45" s="174">
        <f>'Fall 2021 (1219) Budget'!G17</f>
        <v>0</v>
      </c>
      <c r="H45" s="172">
        <f>'Fall 2021 (1219) Budget'!H17</f>
        <v>0</v>
      </c>
      <c r="I45" s="175">
        <f>'Fall 2021 (1219) Budget'!I17</f>
        <v>7</v>
      </c>
      <c r="J45" s="174">
        <f>'Fall 2021 (1219) Budget'!J17</f>
        <v>19</v>
      </c>
      <c r="K45" s="176">
        <f>'Fall 2021 (1219) Budget'!K17</f>
        <v>26</v>
      </c>
      <c r="L45" s="173">
        <f>'Fall 2021 (1219) Budget'!L17</f>
        <v>0</v>
      </c>
      <c r="M45" s="174">
        <f>'Fall 2021 (1219) Budget'!M17</f>
        <v>0</v>
      </c>
      <c r="N45" s="172">
        <f>'Fall 2021 (1219) Budget'!N17</f>
        <v>0</v>
      </c>
      <c r="O45" s="175">
        <f>'Fall 2021 (1219) Budget'!O17</f>
        <v>0</v>
      </c>
      <c r="P45" s="174">
        <f>'Fall 2021 (1219) Budget'!P17</f>
        <v>0</v>
      </c>
      <c r="Q45" s="176">
        <f>'Fall 2021 (1219) Budget'!Q17</f>
        <v>0</v>
      </c>
      <c r="R45" s="173">
        <f>'Fall 2021 (1219) Budget'!R17</f>
        <v>0</v>
      </c>
      <c r="S45" s="174">
        <f>'Fall 2021 (1219) Budget'!S17</f>
        <v>0</v>
      </c>
      <c r="T45" s="172">
        <f>'Fall 2021 (1219) Budget'!T17</f>
        <v>0</v>
      </c>
      <c r="U45" s="173">
        <f>'Fall 2021 (1219) Budget'!U17</f>
        <v>7</v>
      </c>
      <c r="V45" s="174">
        <f>'Fall 2021 (1219) Budget'!V17</f>
        <v>19</v>
      </c>
      <c r="W45" s="172">
        <f>'Fall 2021 (1219) Budget'!W17</f>
        <v>26</v>
      </c>
    </row>
    <row r="46" spans="1:23" ht="16.5" thickTop="1" thickBot="1">
      <c r="A46" s="133" t="s">
        <v>24</v>
      </c>
      <c r="B46" s="134"/>
      <c r="C46" s="135">
        <f>'Fall 2021 (1219) Budget'!C18</f>
        <v>2309</v>
      </c>
      <c r="D46" s="136">
        <f>'Fall 2021 (1219) Budget'!D18</f>
        <v>546</v>
      </c>
      <c r="E46" s="137">
        <f>'Fall 2021 (1219) Budget'!E18</f>
        <v>2855</v>
      </c>
      <c r="F46" s="135">
        <f>'Fall 2021 (1219) Budget'!F18</f>
        <v>187</v>
      </c>
      <c r="G46" s="136">
        <f>'Fall 2021 (1219) Budget'!G18</f>
        <v>155</v>
      </c>
      <c r="H46" s="137">
        <f>'Fall 2021 (1219) Budget'!H18</f>
        <v>342</v>
      </c>
      <c r="I46" s="138">
        <f>'Fall 2021 (1219) Budget'!I18</f>
        <v>1409</v>
      </c>
      <c r="J46" s="136">
        <f>'Fall 2021 (1219) Budget'!J18</f>
        <v>312</v>
      </c>
      <c r="K46" s="139">
        <f>'Fall 2021 (1219) Budget'!K18</f>
        <v>1721</v>
      </c>
      <c r="L46" s="135">
        <f>'Fall 2021 (1219) Budget'!L18</f>
        <v>192</v>
      </c>
      <c r="M46" s="136">
        <f>'Fall 2021 (1219) Budget'!M18</f>
        <v>15</v>
      </c>
      <c r="N46" s="137">
        <f>'Fall 2021 (1219) Budget'!N18</f>
        <v>207</v>
      </c>
      <c r="O46" s="138">
        <f>'Fall 2021 (1219) Budget'!O18</f>
        <v>176</v>
      </c>
      <c r="P46" s="136">
        <f>'Fall 2021 (1219) Budget'!P18</f>
        <v>17</v>
      </c>
      <c r="Q46" s="139">
        <f>'Fall 2021 (1219) Budget'!Q18</f>
        <v>193</v>
      </c>
      <c r="R46" s="135">
        <f>'Fall 2021 (1219) Budget'!R18</f>
        <v>0</v>
      </c>
      <c r="S46" s="136">
        <f>'Fall 2021 (1219) Budget'!S18</f>
        <v>0</v>
      </c>
      <c r="T46" s="137">
        <f>'Fall 2021 (1219) Budget'!T18</f>
        <v>0</v>
      </c>
      <c r="U46" s="135">
        <f>'Fall 2021 (1219) Budget'!U18</f>
        <v>4273</v>
      </c>
      <c r="V46" s="136">
        <f>'Fall 2021 (1219) Budget'!V18</f>
        <v>1045</v>
      </c>
      <c r="W46" s="137">
        <f>'Fall 2021 (1219) Budget'!W18</f>
        <v>5318</v>
      </c>
    </row>
    <row r="47" spans="1:23" ht="15.75" thickBot="1"/>
    <row r="48" spans="1:23" ht="24" thickBot="1">
      <c r="A48" s="177" t="s">
        <v>27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9"/>
    </row>
    <row r="49" spans="1:23">
      <c r="A49" s="158"/>
      <c r="B49" s="159"/>
      <c r="C49" s="180" t="s">
        <v>5</v>
      </c>
      <c r="D49" s="181"/>
      <c r="E49" s="182"/>
      <c r="F49" s="183" t="s">
        <v>6</v>
      </c>
      <c r="G49" s="184"/>
      <c r="H49" s="185"/>
      <c r="I49" s="183" t="s">
        <v>7</v>
      </c>
      <c r="J49" s="184"/>
      <c r="K49" s="185"/>
      <c r="L49" s="183" t="s">
        <v>8</v>
      </c>
      <c r="M49" s="184"/>
      <c r="N49" s="185"/>
      <c r="O49" s="183" t="s">
        <v>9</v>
      </c>
      <c r="P49" s="184"/>
      <c r="Q49" s="185"/>
      <c r="R49" s="183" t="s">
        <v>10</v>
      </c>
      <c r="S49" s="184"/>
      <c r="T49" s="185"/>
      <c r="U49" s="183" t="s">
        <v>11</v>
      </c>
      <c r="V49" s="184"/>
      <c r="W49" s="185"/>
    </row>
    <row r="50" spans="1:23" ht="26.25" thickBot="1">
      <c r="A50" s="160"/>
      <c r="B50" s="161"/>
      <c r="C50" s="39" t="s">
        <v>12</v>
      </c>
      <c r="D50" s="40" t="s">
        <v>13</v>
      </c>
      <c r="E50" s="41" t="s">
        <v>14</v>
      </c>
      <c r="F50" s="39" t="s">
        <v>12</v>
      </c>
      <c r="G50" s="40" t="s">
        <v>13</v>
      </c>
      <c r="H50" s="41" t="s">
        <v>14</v>
      </c>
      <c r="I50" s="39" t="s">
        <v>12</v>
      </c>
      <c r="J50" s="40" t="s">
        <v>13</v>
      </c>
      <c r="K50" s="41" t="s">
        <v>14</v>
      </c>
      <c r="L50" s="39" t="s">
        <v>12</v>
      </c>
      <c r="M50" s="40" t="s">
        <v>13</v>
      </c>
      <c r="N50" s="41" t="s">
        <v>14</v>
      </c>
      <c r="O50" s="39" t="s">
        <v>12</v>
      </c>
      <c r="P50" s="40" t="s">
        <v>13</v>
      </c>
      <c r="Q50" s="41" t="s">
        <v>14</v>
      </c>
      <c r="R50" s="39" t="s">
        <v>12</v>
      </c>
      <c r="S50" s="40" t="s">
        <v>13</v>
      </c>
      <c r="T50" s="41" t="s">
        <v>14</v>
      </c>
      <c r="U50" s="39" t="s">
        <v>12</v>
      </c>
      <c r="V50" s="40" t="s">
        <v>13</v>
      </c>
      <c r="W50" s="41" t="s">
        <v>14</v>
      </c>
    </row>
    <row r="51" spans="1:23">
      <c r="A51" s="162" t="s">
        <v>15</v>
      </c>
      <c r="B51" s="162"/>
      <c r="C51" s="94">
        <f>'Winter 2022 (1221) Budget'!C9</f>
        <v>177</v>
      </c>
      <c r="D51" s="95">
        <f>'Winter 2022 (1221) Budget'!D9</f>
        <v>210</v>
      </c>
      <c r="E51" s="93">
        <f>'Winter 2022 (1221) Budget'!E9</f>
        <v>387</v>
      </c>
      <c r="F51" s="94">
        <f>'Winter 2022 (1221) Budget'!F9</f>
        <v>168</v>
      </c>
      <c r="G51" s="95">
        <f>'Winter 2022 (1221) Budget'!G9</f>
        <v>251</v>
      </c>
      <c r="H51" s="93">
        <f>'Winter 2022 (1221) Budget'!H9</f>
        <v>419</v>
      </c>
      <c r="I51" s="94">
        <f>'Winter 2022 (1221) Budget'!I9</f>
        <v>0</v>
      </c>
      <c r="J51" s="95">
        <f>'Winter 2022 (1221) Budget'!J9</f>
        <v>33</v>
      </c>
      <c r="K51" s="93">
        <f>'Winter 2022 (1221) Budget'!K9</f>
        <v>33</v>
      </c>
      <c r="L51" s="94">
        <f>'Winter 2022 (1221) Budget'!L9</f>
        <v>136</v>
      </c>
      <c r="M51" s="95">
        <f>'Winter 2022 (1221) Budget'!M9</f>
        <v>166</v>
      </c>
      <c r="N51" s="93">
        <f>'Winter 2022 (1221) Budget'!N9</f>
        <v>302</v>
      </c>
      <c r="O51" s="94">
        <f>'Winter 2022 (1221) Budget'!O9</f>
        <v>0</v>
      </c>
      <c r="P51" s="95">
        <f>'Winter 2022 (1221) Budget'!P9</f>
        <v>0</v>
      </c>
      <c r="Q51" s="93">
        <f>'Winter 2022 (1221) Budget'!Q9</f>
        <v>0</v>
      </c>
      <c r="R51" s="94">
        <f>'Winter 2022 (1221) Budget'!R9</f>
        <v>51</v>
      </c>
      <c r="S51" s="95">
        <f>'Winter 2022 (1221) Budget'!S9</f>
        <v>18</v>
      </c>
      <c r="T51" s="93">
        <f>'Winter 2022 (1221) Budget'!T9</f>
        <v>69</v>
      </c>
      <c r="U51" s="94">
        <f>'Winter 2022 (1221) Budget'!U9</f>
        <v>532</v>
      </c>
      <c r="V51" s="95">
        <f>'Winter 2022 (1221) Budget'!V9</f>
        <v>678</v>
      </c>
      <c r="W51" s="93">
        <f>'Winter 2022 (1221) Budget'!W9</f>
        <v>1210</v>
      </c>
    </row>
    <row r="52" spans="1:23">
      <c r="A52" s="163" t="s">
        <v>16</v>
      </c>
      <c r="B52" s="163"/>
      <c r="C52" s="15">
        <f>'Winter 2022 (1221) Budget'!C10</f>
        <v>229</v>
      </c>
      <c r="D52" s="16">
        <f>'Winter 2022 (1221) Budget'!D10</f>
        <v>45</v>
      </c>
      <c r="E52" s="17">
        <f>'Winter 2022 (1221) Budget'!E10</f>
        <v>274</v>
      </c>
      <c r="F52" s="15">
        <f>'Winter 2022 (1221) Budget'!F10</f>
        <v>586</v>
      </c>
      <c r="G52" s="16">
        <f>'Winter 2022 (1221) Budget'!G10</f>
        <v>94</v>
      </c>
      <c r="H52" s="17">
        <f>'Winter 2022 (1221) Budget'!H10</f>
        <v>680</v>
      </c>
      <c r="I52" s="15">
        <f>'Winter 2022 (1221) Budget'!I10</f>
        <v>0</v>
      </c>
      <c r="J52" s="16">
        <f>'Winter 2022 (1221) Budget'!J10</f>
        <v>0</v>
      </c>
      <c r="K52" s="17">
        <f>'Winter 2022 (1221) Budget'!K10</f>
        <v>0</v>
      </c>
      <c r="L52" s="15">
        <f>'Winter 2022 (1221) Budget'!L10</f>
        <v>328</v>
      </c>
      <c r="M52" s="16">
        <f>'Winter 2022 (1221) Budget'!M10</f>
        <v>8</v>
      </c>
      <c r="N52" s="17">
        <f>'Winter 2022 (1221) Budget'!N10</f>
        <v>336</v>
      </c>
      <c r="O52" s="15">
        <f>'Winter 2022 (1221) Budget'!O10</f>
        <v>45</v>
      </c>
      <c r="P52" s="16">
        <f>'Winter 2022 (1221) Budget'!P10</f>
        <v>20</v>
      </c>
      <c r="Q52" s="17">
        <f>'Winter 2022 (1221) Budget'!Q10</f>
        <v>65</v>
      </c>
      <c r="R52" s="15">
        <f>'Winter 2022 (1221) Budget'!R10</f>
        <v>74</v>
      </c>
      <c r="S52" s="16">
        <f>'Winter 2022 (1221) Budget'!S10</f>
        <v>1</v>
      </c>
      <c r="T52" s="17">
        <f>'Winter 2022 (1221) Budget'!T10</f>
        <v>75</v>
      </c>
      <c r="U52" s="15">
        <f>'Winter 2022 (1221) Budget'!U10</f>
        <v>1262</v>
      </c>
      <c r="V52" s="16">
        <f>'Winter 2022 (1221) Budget'!V10</f>
        <v>168</v>
      </c>
      <c r="W52" s="17">
        <f>'Winter 2022 (1221) Budget'!W10</f>
        <v>1430</v>
      </c>
    </row>
    <row r="53" spans="1:23">
      <c r="A53" s="163" t="s">
        <v>17</v>
      </c>
      <c r="B53" s="163"/>
      <c r="C53" s="15">
        <f>'Winter 2022 (1221) Budget'!C11</f>
        <v>70</v>
      </c>
      <c r="D53" s="16">
        <f>'Winter 2022 (1221) Budget'!D11</f>
        <v>0</v>
      </c>
      <c r="E53" s="17">
        <f>'Winter 2022 (1221) Budget'!E11</f>
        <v>70</v>
      </c>
      <c r="F53" s="15">
        <f>'Winter 2022 (1221) Budget'!F11</f>
        <v>120</v>
      </c>
      <c r="G53" s="16">
        <f>'Winter 2022 (1221) Budget'!G11</f>
        <v>0</v>
      </c>
      <c r="H53" s="17">
        <f>'Winter 2022 (1221) Budget'!H11</f>
        <v>120</v>
      </c>
      <c r="I53" s="15">
        <f>'Winter 2022 (1221) Budget'!I11</f>
        <v>0</v>
      </c>
      <c r="J53" s="16">
        <f>'Winter 2022 (1221) Budget'!J11</f>
        <v>0</v>
      </c>
      <c r="K53" s="17">
        <f>'Winter 2022 (1221) Budget'!K11</f>
        <v>0</v>
      </c>
      <c r="L53" s="15">
        <f>'Winter 2022 (1221) Budget'!L11</f>
        <v>0</v>
      </c>
      <c r="M53" s="16">
        <f>'Winter 2022 (1221) Budget'!M11</f>
        <v>0</v>
      </c>
      <c r="N53" s="17">
        <f>'Winter 2022 (1221) Budget'!N11</f>
        <v>0</v>
      </c>
      <c r="O53" s="15">
        <f>'Winter 2022 (1221) Budget'!O11</f>
        <v>0</v>
      </c>
      <c r="P53" s="16">
        <f>'Winter 2022 (1221) Budget'!P11</f>
        <v>0</v>
      </c>
      <c r="Q53" s="17">
        <f>'Winter 2022 (1221) Budget'!Q11</f>
        <v>0</v>
      </c>
      <c r="R53" s="15">
        <f>'Winter 2022 (1221) Budget'!R11</f>
        <v>0</v>
      </c>
      <c r="S53" s="16">
        <f>'Winter 2022 (1221) Budget'!S11</f>
        <v>0</v>
      </c>
      <c r="T53" s="17">
        <f>'Winter 2022 (1221) Budget'!T11</f>
        <v>0</v>
      </c>
      <c r="U53" s="15">
        <f>'Winter 2022 (1221) Budget'!U11</f>
        <v>190</v>
      </c>
      <c r="V53" s="16">
        <f>'Winter 2022 (1221) Budget'!V11</f>
        <v>0</v>
      </c>
      <c r="W53" s="17">
        <f>'Winter 2022 (1221) Budget'!W11</f>
        <v>190</v>
      </c>
    </row>
    <row r="54" spans="1:23">
      <c r="A54" s="163" t="s">
        <v>18</v>
      </c>
      <c r="B54" s="163"/>
      <c r="C54" s="15">
        <f>'Winter 2022 (1221) Budget'!C12</f>
        <v>47</v>
      </c>
      <c r="D54" s="16">
        <f>'Winter 2022 (1221) Budget'!D12</f>
        <v>0</v>
      </c>
      <c r="E54" s="17">
        <f>'Winter 2022 (1221) Budget'!E12</f>
        <v>47</v>
      </c>
      <c r="F54" s="15">
        <f>'Winter 2022 (1221) Budget'!F12</f>
        <v>87</v>
      </c>
      <c r="G54" s="16">
        <f>'Winter 2022 (1221) Budget'!G12</f>
        <v>2</v>
      </c>
      <c r="H54" s="17">
        <f>'Winter 2022 (1221) Budget'!H12</f>
        <v>89</v>
      </c>
      <c r="I54" s="15">
        <f>'Winter 2022 (1221) Budget'!I12</f>
        <v>0</v>
      </c>
      <c r="J54" s="16">
        <f>'Winter 2022 (1221) Budget'!J12</f>
        <v>0</v>
      </c>
      <c r="K54" s="17">
        <f>'Winter 2022 (1221) Budget'!K12</f>
        <v>0</v>
      </c>
      <c r="L54" s="15">
        <f>'Winter 2022 (1221) Budget'!L12</f>
        <v>13</v>
      </c>
      <c r="M54" s="16">
        <f>'Winter 2022 (1221) Budget'!M12</f>
        <v>0</v>
      </c>
      <c r="N54" s="17">
        <f>'Winter 2022 (1221) Budget'!N12</f>
        <v>13</v>
      </c>
      <c r="O54" s="15">
        <f>'Winter 2022 (1221) Budget'!O12</f>
        <v>16</v>
      </c>
      <c r="P54" s="16">
        <f>'Winter 2022 (1221) Budget'!P12</f>
        <v>0</v>
      </c>
      <c r="Q54" s="17">
        <f>'Winter 2022 (1221) Budget'!Q12</f>
        <v>16</v>
      </c>
      <c r="R54" s="15">
        <f>'Winter 2022 (1221) Budget'!R12</f>
        <v>0</v>
      </c>
      <c r="S54" s="16">
        <f>'Winter 2022 (1221) Budget'!S12</f>
        <v>0</v>
      </c>
      <c r="T54" s="17">
        <f>'Winter 2022 (1221) Budget'!T12</f>
        <v>0</v>
      </c>
      <c r="U54" s="15">
        <f>'Winter 2022 (1221) Budget'!U12</f>
        <v>163</v>
      </c>
      <c r="V54" s="16">
        <f>'Winter 2022 (1221) Budget'!V12</f>
        <v>2</v>
      </c>
      <c r="W54" s="17">
        <f>'Winter 2022 (1221) Budget'!W12</f>
        <v>165</v>
      </c>
    </row>
    <row r="55" spans="1:23">
      <c r="A55" s="163" t="s">
        <v>19</v>
      </c>
      <c r="B55" s="163"/>
      <c r="C55" s="15">
        <f>'Winter 2022 (1221) Budget'!C13</f>
        <v>167</v>
      </c>
      <c r="D55" s="16">
        <f>'Winter 2022 (1221) Budget'!D13</f>
        <v>26</v>
      </c>
      <c r="E55" s="17">
        <f>'Winter 2022 (1221) Budget'!E13</f>
        <v>193</v>
      </c>
      <c r="F55" s="15">
        <f>'Winter 2022 (1221) Budget'!F13</f>
        <v>337</v>
      </c>
      <c r="G55" s="16">
        <f>'Winter 2022 (1221) Budget'!G13</f>
        <v>91</v>
      </c>
      <c r="H55" s="17">
        <f>'Winter 2022 (1221) Budget'!H13</f>
        <v>428</v>
      </c>
      <c r="I55" s="15">
        <f>'Winter 2022 (1221) Budget'!I13</f>
        <v>73</v>
      </c>
      <c r="J55" s="16">
        <f>'Winter 2022 (1221) Budget'!J13</f>
        <v>0</v>
      </c>
      <c r="K55" s="17">
        <f>'Winter 2022 (1221) Budget'!K13</f>
        <v>73</v>
      </c>
      <c r="L55" s="15">
        <f>'Winter 2022 (1221) Budget'!L13</f>
        <v>210</v>
      </c>
      <c r="M55" s="16">
        <f>'Winter 2022 (1221) Budget'!M13</f>
        <v>41</v>
      </c>
      <c r="N55" s="17">
        <f>'Winter 2022 (1221) Budget'!N13</f>
        <v>251</v>
      </c>
      <c r="O55" s="15">
        <f>'Winter 2022 (1221) Budget'!O13</f>
        <v>61</v>
      </c>
      <c r="P55" s="16">
        <f>'Winter 2022 (1221) Budget'!P13</f>
        <v>3</v>
      </c>
      <c r="Q55" s="17">
        <f>'Winter 2022 (1221) Budget'!Q13</f>
        <v>64</v>
      </c>
      <c r="R55" s="15">
        <f>'Winter 2022 (1221) Budget'!R13</f>
        <v>0</v>
      </c>
      <c r="S55" s="16">
        <f>'Winter 2022 (1221) Budget'!S13</f>
        <v>0</v>
      </c>
      <c r="T55" s="17">
        <f>'Winter 2022 (1221) Budget'!T13</f>
        <v>0</v>
      </c>
      <c r="U55" s="15">
        <f>'Winter 2022 (1221) Budget'!U13</f>
        <v>848</v>
      </c>
      <c r="V55" s="16">
        <f>'Winter 2022 (1221) Budget'!V13</f>
        <v>161</v>
      </c>
      <c r="W55" s="17">
        <f>'Winter 2022 (1221) Budget'!W13</f>
        <v>1009</v>
      </c>
    </row>
    <row r="56" spans="1:23">
      <c r="A56" s="163" t="s">
        <v>20</v>
      </c>
      <c r="B56" s="163"/>
      <c r="C56" s="15">
        <f>'Winter 2022 (1221) Budget'!C14</f>
        <v>247</v>
      </c>
      <c r="D56" s="16">
        <f>'Winter 2022 (1221) Budget'!D14</f>
        <v>24</v>
      </c>
      <c r="E56" s="17">
        <f>'Winter 2022 (1221) Budget'!E14</f>
        <v>271</v>
      </c>
      <c r="F56" s="15">
        <f>'Winter 2022 (1221) Budget'!F14</f>
        <v>322</v>
      </c>
      <c r="G56" s="16">
        <f>'Winter 2022 (1221) Budget'!G14</f>
        <v>41</v>
      </c>
      <c r="H56" s="17">
        <f>'Winter 2022 (1221) Budget'!H14</f>
        <v>363</v>
      </c>
      <c r="I56" s="15">
        <f>'Winter 2022 (1221) Budget'!I14</f>
        <v>50</v>
      </c>
      <c r="J56" s="16">
        <f>'Winter 2022 (1221) Budget'!J14</f>
        <v>21</v>
      </c>
      <c r="K56" s="17">
        <f>'Winter 2022 (1221) Budget'!K14</f>
        <v>71</v>
      </c>
      <c r="L56" s="15">
        <f>'Winter 2022 (1221) Budget'!L14</f>
        <v>349</v>
      </c>
      <c r="M56" s="16">
        <f>'Winter 2022 (1221) Budget'!M14</f>
        <v>60</v>
      </c>
      <c r="N56" s="17">
        <f>'Winter 2022 (1221) Budget'!N14</f>
        <v>409</v>
      </c>
      <c r="O56" s="15">
        <f>'Winter 2022 (1221) Budget'!O14</f>
        <v>0</v>
      </c>
      <c r="P56" s="16">
        <f>'Winter 2022 (1221) Budget'!P14</f>
        <v>0</v>
      </c>
      <c r="Q56" s="17">
        <f>'Winter 2022 (1221) Budget'!Q14</f>
        <v>0</v>
      </c>
      <c r="R56" s="15">
        <f>'Winter 2022 (1221) Budget'!R14</f>
        <v>16</v>
      </c>
      <c r="S56" s="16">
        <f>'Winter 2022 (1221) Budget'!S14</f>
        <v>2</v>
      </c>
      <c r="T56" s="17">
        <f>'Winter 2022 (1221) Budget'!T14</f>
        <v>18</v>
      </c>
      <c r="U56" s="15">
        <f>'Winter 2022 (1221) Budget'!U14</f>
        <v>984</v>
      </c>
      <c r="V56" s="16">
        <f>'Winter 2022 (1221) Budget'!V14</f>
        <v>148</v>
      </c>
      <c r="W56" s="17">
        <f>'Winter 2022 (1221) Budget'!W14</f>
        <v>1132</v>
      </c>
    </row>
    <row r="57" spans="1:23" ht="15.75" thickBot="1">
      <c r="A57" s="170" t="s">
        <v>21</v>
      </c>
      <c r="B57" s="170"/>
      <c r="C57" s="22">
        <f>'Winter 2022 (1221) Budget'!C15</f>
        <v>66</v>
      </c>
      <c r="D57" s="23">
        <f>'Winter 2022 (1221) Budget'!D15</f>
        <v>25</v>
      </c>
      <c r="E57" s="24">
        <f>'Winter 2022 (1221) Budget'!E15</f>
        <v>91</v>
      </c>
      <c r="F57" s="22">
        <f>'Winter 2022 (1221) Budget'!F15</f>
        <v>288</v>
      </c>
      <c r="G57" s="23">
        <f>'Winter 2022 (1221) Budget'!G15</f>
        <v>67</v>
      </c>
      <c r="H57" s="24">
        <f>'Winter 2022 (1221) Budget'!H15</f>
        <v>355</v>
      </c>
      <c r="I57" s="22">
        <f>'Winter 2022 (1221) Budget'!I15</f>
        <v>0</v>
      </c>
      <c r="J57" s="23">
        <f>'Winter 2022 (1221) Budget'!J15</f>
        <v>0</v>
      </c>
      <c r="K57" s="24">
        <f>'Winter 2022 (1221) Budget'!K15</f>
        <v>0</v>
      </c>
      <c r="L57" s="22">
        <f>'Winter 2022 (1221) Budget'!L15</f>
        <v>78</v>
      </c>
      <c r="M57" s="23">
        <f>'Winter 2022 (1221) Budget'!M15</f>
        <v>9</v>
      </c>
      <c r="N57" s="24">
        <f>'Winter 2022 (1221) Budget'!N15</f>
        <v>87</v>
      </c>
      <c r="O57" s="22">
        <f>'Winter 2022 (1221) Budget'!O15</f>
        <v>0</v>
      </c>
      <c r="P57" s="23">
        <f>'Winter 2022 (1221) Budget'!P15</f>
        <v>0</v>
      </c>
      <c r="Q57" s="24">
        <f>'Winter 2022 (1221) Budget'!Q15</f>
        <v>0</v>
      </c>
      <c r="R57" s="22">
        <f>'Winter 2022 (1221) Budget'!R15</f>
        <v>0</v>
      </c>
      <c r="S57" s="23">
        <f>'Winter 2022 (1221) Budget'!S15</f>
        <v>0</v>
      </c>
      <c r="T57" s="24">
        <f>'Winter 2022 (1221) Budget'!T15</f>
        <v>0</v>
      </c>
      <c r="U57" s="22">
        <f>'Winter 2022 (1221) Budget'!U15</f>
        <v>432</v>
      </c>
      <c r="V57" s="23">
        <f>'Winter 2022 (1221) Budget'!V15</f>
        <v>101</v>
      </c>
      <c r="W57" s="24">
        <f>'Winter 2022 (1221) Budget'!W15</f>
        <v>533</v>
      </c>
    </row>
    <row r="58" spans="1:23" ht="16.5" thickTop="1" thickBot="1">
      <c r="A58" s="168" t="s">
        <v>22</v>
      </c>
      <c r="B58" s="169"/>
      <c r="C58" s="25">
        <f>'Winter 2022 (1221) Budget'!C16</f>
        <v>1003</v>
      </c>
      <c r="D58" s="26">
        <f>'Winter 2022 (1221) Budget'!D16</f>
        <v>330</v>
      </c>
      <c r="E58" s="27">
        <f>'Winter 2022 (1221) Budget'!E16</f>
        <v>1333</v>
      </c>
      <c r="F58" s="25">
        <f>'Winter 2022 (1221) Budget'!F16</f>
        <v>1908</v>
      </c>
      <c r="G58" s="26">
        <f>'Winter 2022 (1221) Budget'!G16</f>
        <v>546</v>
      </c>
      <c r="H58" s="27">
        <f>'Winter 2022 (1221) Budget'!H16</f>
        <v>2454</v>
      </c>
      <c r="I58" s="25">
        <f>'Winter 2022 (1221) Budget'!I16</f>
        <v>123</v>
      </c>
      <c r="J58" s="26">
        <f>'Winter 2022 (1221) Budget'!J16</f>
        <v>54</v>
      </c>
      <c r="K58" s="27">
        <f>'Winter 2022 (1221) Budget'!K16</f>
        <v>177</v>
      </c>
      <c r="L58" s="25">
        <f>'Winter 2022 (1221) Budget'!L16</f>
        <v>1114</v>
      </c>
      <c r="M58" s="26">
        <f>'Winter 2022 (1221) Budget'!M16</f>
        <v>284</v>
      </c>
      <c r="N58" s="27">
        <f>'Winter 2022 (1221) Budget'!N16</f>
        <v>1398</v>
      </c>
      <c r="O58" s="25">
        <f>'Winter 2022 (1221) Budget'!O16</f>
        <v>122</v>
      </c>
      <c r="P58" s="26">
        <f>'Winter 2022 (1221) Budget'!P16</f>
        <v>23</v>
      </c>
      <c r="Q58" s="27">
        <f>'Winter 2022 (1221) Budget'!Q16</f>
        <v>145</v>
      </c>
      <c r="R58" s="25">
        <f>'Winter 2022 (1221) Budget'!R16</f>
        <v>141</v>
      </c>
      <c r="S58" s="26">
        <f>'Winter 2022 (1221) Budget'!S16</f>
        <v>21</v>
      </c>
      <c r="T58" s="27">
        <f>'Winter 2022 (1221) Budget'!T16</f>
        <v>162</v>
      </c>
      <c r="U58" s="25">
        <f>'Winter 2022 (1221) Budget'!U16</f>
        <v>4411</v>
      </c>
      <c r="V58" s="26">
        <f>'Winter 2022 (1221) Budget'!V16</f>
        <v>1258</v>
      </c>
      <c r="W58" s="27">
        <f>'Winter 2022 (1221) Budget'!W16</f>
        <v>5669</v>
      </c>
    </row>
    <row r="59" spans="1:23" ht="15.75" thickBot="1">
      <c r="A59" s="171" t="s">
        <v>23</v>
      </c>
      <c r="B59" s="172"/>
      <c r="C59" s="173">
        <f>'Winter 2022 (1221) Budget'!C17</f>
        <v>0</v>
      </c>
      <c r="D59" s="174">
        <f>'Winter 2022 (1221) Budget'!D17</f>
        <v>0</v>
      </c>
      <c r="E59" s="172">
        <f>'Winter 2022 (1221) Budget'!E17</f>
        <v>0</v>
      </c>
      <c r="F59" s="173">
        <f>'Winter 2022 (1221) Budget'!F17</f>
        <v>0</v>
      </c>
      <c r="G59" s="174">
        <f>'Winter 2022 (1221) Budget'!G17</f>
        <v>0</v>
      </c>
      <c r="H59" s="172">
        <f>'Winter 2022 (1221) Budget'!H17</f>
        <v>0</v>
      </c>
      <c r="I59" s="175">
        <f>'Winter 2022 (1221) Budget'!I17</f>
        <v>0</v>
      </c>
      <c r="J59" s="174">
        <f>'Winter 2022 (1221) Budget'!J17</f>
        <v>0</v>
      </c>
      <c r="K59" s="176">
        <f>'Winter 2022 (1221) Budget'!K17</f>
        <v>0</v>
      </c>
      <c r="L59" s="173">
        <f>'Winter 2022 (1221) Budget'!L17</f>
        <v>0</v>
      </c>
      <c r="M59" s="174">
        <f>'Winter 2022 (1221) Budget'!M17</f>
        <v>0</v>
      </c>
      <c r="N59" s="172">
        <f>'Winter 2022 (1221) Budget'!N17</f>
        <v>0</v>
      </c>
      <c r="O59" s="175">
        <f>'Winter 2022 (1221) Budget'!O17</f>
        <v>0</v>
      </c>
      <c r="P59" s="174">
        <f>'Winter 2022 (1221) Budget'!P17</f>
        <v>0</v>
      </c>
      <c r="Q59" s="176">
        <f>'Winter 2022 (1221) Budget'!Q17</f>
        <v>0</v>
      </c>
      <c r="R59" s="173">
        <f>'Winter 2022 (1221) Budget'!R17</f>
        <v>0</v>
      </c>
      <c r="S59" s="174">
        <f>'Winter 2022 (1221) Budget'!S17</f>
        <v>0</v>
      </c>
      <c r="T59" s="172">
        <f>'Winter 2022 (1221) Budget'!T17</f>
        <v>0</v>
      </c>
      <c r="U59" s="173">
        <f>'Winter 2022 (1221) Budget'!U17</f>
        <v>0</v>
      </c>
      <c r="V59" s="174">
        <f>'Winter 2022 (1221) Budget'!V17</f>
        <v>0</v>
      </c>
      <c r="W59" s="172">
        <f>'Winter 2022 (1221) Budget'!W17</f>
        <v>0</v>
      </c>
    </row>
    <row r="60" spans="1:23" ht="16.5" thickTop="1" thickBot="1">
      <c r="A60" s="133" t="s">
        <v>24</v>
      </c>
      <c r="B60" s="134"/>
      <c r="C60" s="135">
        <f>'Winter 2022 (1221) Budget'!C18</f>
        <v>1003</v>
      </c>
      <c r="D60" s="136">
        <f>'Winter 2022 (1221) Budget'!D18</f>
        <v>330</v>
      </c>
      <c r="E60" s="137">
        <f>'Winter 2022 (1221) Budget'!E18</f>
        <v>1333</v>
      </c>
      <c r="F60" s="135">
        <f>'Winter 2022 (1221) Budget'!F18</f>
        <v>1908</v>
      </c>
      <c r="G60" s="136">
        <f>'Winter 2022 (1221) Budget'!G18</f>
        <v>546</v>
      </c>
      <c r="H60" s="137">
        <f>'Winter 2022 (1221) Budget'!H18</f>
        <v>2454</v>
      </c>
      <c r="I60" s="138">
        <f>'Winter 2022 (1221) Budget'!I18</f>
        <v>123</v>
      </c>
      <c r="J60" s="136">
        <f>'Winter 2022 (1221) Budget'!J18</f>
        <v>54</v>
      </c>
      <c r="K60" s="139">
        <f>'Winter 2022 (1221) Budget'!K18</f>
        <v>177</v>
      </c>
      <c r="L60" s="135">
        <f>'Winter 2022 (1221) Budget'!L18</f>
        <v>1114</v>
      </c>
      <c r="M60" s="136">
        <f>'Winter 2022 (1221) Budget'!M18</f>
        <v>284</v>
      </c>
      <c r="N60" s="137">
        <f>'Winter 2022 (1221) Budget'!N18</f>
        <v>1398</v>
      </c>
      <c r="O60" s="138">
        <f>'Winter 2022 (1221) Budget'!O18</f>
        <v>122</v>
      </c>
      <c r="P60" s="136">
        <f>'Winter 2022 (1221) Budget'!P18</f>
        <v>23</v>
      </c>
      <c r="Q60" s="139">
        <f>'Winter 2022 (1221) Budget'!Q18</f>
        <v>145</v>
      </c>
      <c r="R60" s="135">
        <f>'Winter 2022 (1221) Budget'!R18</f>
        <v>141</v>
      </c>
      <c r="S60" s="136">
        <f>'Winter 2022 (1221) Budget'!S18</f>
        <v>21</v>
      </c>
      <c r="T60" s="137">
        <f>'Winter 2022 (1221) Budget'!T18</f>
        <v>162</v>
      </c>
      <c r="U60" s="135">
        <f>'Winter 2022 (1221) Budget'!U18</f>
        <v>4411</v>
      </c>
      <c r="V60" s="136">
        <f>'Winter 2022 (1221) Budget'!V18</f>
        <v>1258</v>
      </c>
      <c r="W60" s="137">
        <f>'Winter 2022 (1221) Budget'!W18</f>
        <v>5669</v>
      </c>
    </row>
  </sheetData>
  <mergeCells count="32">
    <mergeCell ref="A6:W6"/>
    <mergeCell ref="C7:E7"/>
    <mergeCell ref="F7:H7"/>
    <mergeCell ref="I7:K7"/>
    <mergeCell ref="L7:N7"/>
    <mergeCell ref="O7:Q7"/>
    <mergeCell ref="R7:T7"/>
    <mergeCell ref="U7:W7"/>
    <mergeCell ref="A48:W48"/>
    <mergeCell ref="C49:E49"/>
    <mergeCell ref="F49:H49"/>
    <mergeCell ref="I49:K49"/>
    <mergeCell ref="L49:N49"/>
    <mergeCell ref="O49:Q49"/>
    <mergeCell ref="R49:T49"/>
    <mergeCell ref="U49:W49"/>
    <mergeCell ref="A34:W34"/>
    <mergeCell ref="C35:E35"/>
    <mergeCell ref="F35:H35"/>
    <mergeCell ref="I35:K35"/>
    <mergeCell ref="L35:N35"/>
    <mergeCell ref="O35:Q35"/>
    <mergeCell ref="R35:T35"/>
    <mergeCell ref="U35:W35"/>
    <mergeCell ref="A20:W20"/>
    <mergeCell ref="C21:E21"/>
    <mergeCell ref="F21:H21"/>
    <mergeCell ref="I21:K21"/>
    <mergeCell ref="L21:N21"/>
    <mergeCell ref="O21:Q21"/>
    <mergeCell ref="R21:T21"/>
    <mergeCell ref="U21:W21"/>
  </mergeCells>
  <pageMargins left="0.33" right="0.28000000000000003" top="0.74803149606299213" bottom="0.74803149606299213" header="0.31496062992125984" footer="0.31496062992125984"/>
  <pageSetup paperSize="5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43"/>
  <sheetViews>
    <sheetView zoomScale="90" zoomScaleNormal="90" workbookViewId="0">
      <pane xSplit="2" ySplit="8" topLeftCell="C9" activePane="bottomRight" state="frozen"/>
      <selection pane="bottomRight" activeCell="L21" sqref="L21"/>
      <selection pane="bottomLeft" activeCell="A9" sqref="A9"/>
      <selection pane="topRight" activeCell="C1" sqref="C1"/>
    </sheetView>
  </sheetViews>
  <sheetFormatPr defaultColWidth="86.42578125" defaultRowHeight="15"/>
  <cols>
    <col min="1" max="1" width="47.28515625" style="14" customWidth="1"/>
    <col min="2" max="2" width="8.42578125" style="18" customWidth="1"/>
    <col min="3" max="23" width="8.5703125" style="18" customWidth="1"/>
    <col min="24" max="16384" width="86.42578125" style="14"/>
  </cols>
  <sheetData>
    <row r="1" spans="1:23">
      <c r="A1" s="140" t="s">
        <v>0</v>
      </c>
    </row>
    <row r="2" spans="1:23">
      <c r="A2" s="164" t="s">
        <v>1</v>
      </c>
    </row>
    <row r="3" spans="1:23">
      <c r="A3" s="165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3">
      <c r="A4" s="132" t="s">
        <v>3</v>
      </c>
    </row>
    <row r="5" spans="1:23" ht="15.75" thickBot="1">
      <c r="A5" s="132"/>
    </row>
    <row r="6" spans="1:23" ht="29.25" customHeight="1" thickBot="1">
      <c r="A6" s="177" t="s">
        <v>25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/>
    </row>
    <row r="7" spans="1:23">
      <c r="A7" s="60"/>
      <c r="B7" s="62"/>
      <c r="C7" s="180" t="s">
        <v>5</v>
      </c>
      <c r="D7" s="181"/>
      <c r="E7" s="182"/>
      <c r="F7" s="183" t="s">
        <v>6</v>
      </c>
      <c r="G7" s="184"/>
      <c r="H7" s="185"/>
      <c r="I7" s="183" t="s">
        <v>7</v>
      </c>
      <c r="J7" s="184"/>
      <c r="K7" s="185"/>
      <c r="L7" s="183" t="s">
        <v>8</v>
      </c>
      <c r="M7" s="184"/>
      <c r="N7" s="185"/>
      <c r="O7" s="183" t="s">
        <v>9</v>
      </c>
      <c r="P7" s="184"/>
      <c r="Q7" s="185"/>
      <c r="R7" s="183" t="s">
        <v>10</v>
      </c>
      <c r="S7" s="184"/>
      <c r="T7" s="185"/>
      <c r="U7" s="183" t="s">
        <v>11</v>
      </c>
      <c r="V7" s="184"/>
      <c r="W7" s="185"/>
    </row>
    <row r="8" spans="1:23" ht="26.25" thickBot="1">
      <c r="A8" s="63"/>
      <c r="B8" s="64"/>
      <c r="C8" s="39" t="s">
        <v>12</v>
      </c>
      <c r="D8" s="40" t="s">
        <v>13</v>
      </c>
      <c r="E8" s="41" t="s">
        <v>14</v>
      </c>
      <c r="F8" s="39" t="s">
        <v>12</v>
      </c>
      <c r="G8" s="40" t="s">
        <v>13</v>
      </c>
      <c r="H8" s="41" t="s">
        <v>14</v>
      </c>
      <c r="I8" s="39" t="s">
        <v>12</v>
      </c>
      <c r="J8" s="40" t="s">
        <v>13</v>
      </c>
      <c r="K8" s="41" t="s">
        <v>14</v>
      </c>
      <c r="L8" s="39" t="s">
        <v>12</v>
      </c>
      <c r="M8" s="40" t="s">
        <v>13</v>
      </c>
      <c r="N8" s="41" t="s">
        <v>14</v>
      </c>
      <c r="O8" s="39" t="s">
        <v>12</v>
      </c>
      <c r="P8" s="40" t="s">
        <v>13</v>
      </c>
      <c r="Q8" s="41" t="s">
        <v>14</v>
      </c>
      <c r="R8" s="39" t="s">
        <v>12</v>
      </c>
      <c r="S8" s="40" t="s">
        <v>13</v>
      </c>
      <c r="T8" s="41" t="s">
        <v>14</v>
      </c>
      <c r="U8" s="39" t="s">
        <v>12</v>
      </c>
      <c r="V8" s="40" t="s">
        <v>13</v>
      </c>
      <c r="W8" s="41" t="s">
        <v>14</v>
      </c>
    </row>
    <row r="9" spans="1:23">
      <c r="A9" s="92" t="str">
        <f>A23</f>
        <v>Business &amp; Information Technology</v>
      </c>
      <c r="B9" s="93"/>
      <c r="C9" s="94">
        <f t="shared" ref="C9:W9" si="0">C23</f>
        <v>3</v>
      </c>
      <c r="D9" s="95">
        <f t="shared" si="0"/>
        <v>119</v>
      </c>
      <c r="E9" s="93">
        <f t="shared" si="0"/>
        <v>122</v>
      </c>
      <c r="F9" s="94">
        <f t="shared" si="0"/>
        <v>77</v>
      </c>
      <c r="G9" s="95">
        <f t="shared" si="0"/>
        <v>165</v>
      </c>
      <c r="H9" s="93">
        <f t="shared" si="0"/>
        <v>242</v>
      </c>
      <c r="I9" s="94">
        <f t="shared" si="0"/>
        <v>0</v>
      </c>
      <c r="J9" s="95">
        <f t="shared" si="0"/>
        <v>0</v>
      </c>
      <c r="K9" s="93">
        <f t="shared" si="0"/>
        <v>0</v>
      </c>
      <c r="L9" s="94">
        <f t="shared" si="0"/>
        <v>0</v>
      </c>
      <c r="M9" s="95">
        <f t="shared" si="0"/>
        <v>0</v>
      </c>
      <c r="N9" s="93">
        <f t="shared" si="0"/>
        <v>0</v>
      </c>
      <c r="O9" s="94">
        <f t="shared" si="0"/>
        <v>0</v>
      </c>
      <c r="P9" s="95">
        <f t="shared" si="0"/>
        <v>0</v>
      </c>
      <c r="Q9" s="93">
        <f t="shared" si="0"/>
        <v>0</v>
      </c>
      <c r="R9" s="94">
        <f t="shared" si="0"/>
        <v>0</v>
      </c>
      <c r="S9" s="95">
        <f t="shared" si="0"/>
        <v>0</v>
      </c>
      <c r="T9" s="93">
        <f t="shared" si="0"/>
        <v>0</v>
      </c>
      <c r="U9" s="94">
        <f t="shared" si="0"/>
        <v>80</v>
      </c>
      <c r="V9" s="95">
        <f t="shared" si="0"/>
        <v>284</v>
      </c>
      <c r="W9" s="93">
        <f t="shared" si="0"/>
        <v>364</v>
      </c>
    </row>
    <row r="10" spans="1:23">
      <c r="A10" s="61" t="str">
        <f>A41</f>
        <v>Environmental &amp; NR Sciences</v>
      </c>
      <c r="B10" s="17"/>
      <c r="C10" s="15">
        <f t="shared" ref="C10:W10" si="1">C41</f>
        <v>75</v>
      </c>
      <c r="D10" s="16">
        <f t="shared" si="1"/>
        <v>5</v>
      </c>
      <c r="E10" s="17">
        <f t="shared" si="1"/>
        <v>80</v>
      </c>
      <c r="F10" s="15">
        <f t="shared" si="1"/>
        <v>104</v>
      </c>
      <c r="G10" s="16">
        <f t="shared" si="1"/>
        <v>107</v>
      </c>
      <c r="H10" s="17">
        <f t="shared" si="1"/>
        <v>211</v>
      </c>
      <c r="I10" s="15">
        <f t="shared" si="1"/>
        <v>44</v>
      </c>
      <c r="J10" s="16">
        <f t="shared" si="1"/>
        <v>21</v>
      </c>
      <c r="K10" s="17">
        <f t="shared" si="1"/>
        <v>65</v>
      </c>
      <c r="L10" s="15">
        <f t="shared" si="1"/>
        <v>0</v>
      </c>
      <c r="M10" s="16">
        <f t="shared" si="1"/>
        <v>0</v>
      </c>
      <c r="N10" s="17">
        <f t="shared" si="1"/>
        <v>0</v>
      </c>
      <c r="O10" s="15">
        <f t="shared" si="1"/>
        <v>0</v>
      </c>
      <c r="P10" s="16">
        <f t="shared" si="1"/>
        <v>0</v>
      </c>
      <c r="Q10" s="17">
        <f t="shared" si="1"/>
        <v>0</v>
      </c>
      <c r="R10" s="15">
        <f t="shared" si="1"/>
        <v>0</v>
      </c>
      <c r="S10" s="16">
        <f t="shared" si="1"/>
        <v>0</v>
      </c>
      <c r="T10" s="17">
        <f t="shared" si="1"/>
        <v>0</v>
      </c>
      <c r="U10" s="15">
        <f t="shared" si="1"/>
        <v>223</v>
      </c>
      <c r="V10" s="16">
        <f t="shared" si="1"/>
        <v>133</v>
      </c>
      <c r="W10" s="17">
        <f t="shared" si="1"/>
        <v>356</v>
      </c>
    </row>
    <row r="11" spans="1:23">
      <c r="A11" s="61" t="str">
        <f>A86</f>
        <v>General Arts &amp; Sciences</v>
      </c>
      <c r="B11" s="17"/>
      <c r="C11" s="15">
        <f t="shared" ref="C11:W11" si="2">C86</f>
        <v>0</v>
      </c>
      <c r="D11" s="16">
        <f t="shared" si="2"/>
        <v>0</v>
      </c>
      <c r="E11" s="17">
        <f t="shared" si="2"/>
        <v>0</v>
      </c>
      <c r="F11" s="15">
        <f t="shared" si="2"/>
        <v>30</v>
      </c>
      <c r="G11" s="16">
        <f t="shared" si="2"/>
        <v>1</v>
      </c>
      <c r="H11" s="17">
        <f t="shared" si="2"/>
        <v>31</v>
      </c>
      <c r="I11" s="15">
        <f t="shared" si="2"/>
        <v>0</v>
      </c>
      <c r="J11" s="16">
        <f t="shared" si="2"/>
        <v>0</v>
      </c>
      <c r="K11" s="17">
        <f t="shared" si="2"/>
        <v>0</v>
      </c>
      <c r="L11" s="15">
        <f t="shared" si="2"/>
        <v>0</v>
      </c>
      <c r="M11" s="16">
        <f t="shared" si="2"/>
        <v>0</v>
      </c>
      <c r="N11" s="17">
        <f t="shared" si="2"/>
        <v>0</v>
      </c>
      <c r="O11" s="15">
        <f t="shared" si="2"/>
        <v>0</v>
      </c>
      <c r="P11" s="16">
        <f t="shared" si="2"/>
        <v>0</v>
      </c>
      <c r="Q11" s="17">
        <f t="shared" si="2"/>
        <v>0</v>
      </c>
      <c r="R11" s="15">
        <f t="shared" si="2"/>
        <v>0</v>
      </c>
      <c r="S11" s="16">
        <f t="shared" si="2"/>
        <v>0</v>
      </c>
      <c r="T11" s="17">
        <f t="shared" si="2"/>
        <v>0</v>
      </c>
      <c r="U11" s="15">
        <f t="shared" si="2"/>
        <v>30</v>
      </c>
      <c r="V11" s="16">
        <f t="shared" si="2"/>
        <v>1</v>
      </c>
      <c r="W11" s="17">
        <f t="shared" si="2"/>
        <v>31</v>
      </c>
    </row>
    <row r="12" spans="1:23">
      <c r="A12" s="61" t="str">
        <f>A90</f>
        <v>Haliburton School of the Arts</v>
      </c>
      <c r="B12" s="17"/>
      <c r="C12" s="15">
        <f t="shared" ref="C12:W12" si="3">C90</f>
        <v>8</v>
      </c>
      <c r="D12" s="16">
        <f t="shared" si="3"/>
        <v>0</v>
      </c>
      <c r="E12" s="17">
        <f t="shared" si="3"/>
        <v>8</v>
      </c>
      <c r="F12" s="15">
        <f t="shared" si="3"/>
        <v>13</v>
      </c>
      <c r="G12" s="16">
        <f t="shared" si="3"/>
        <v>0</v>
      </c>
      <c r="H12" s="17">
        <f t="shared" si="3"/>
        <v>13</v>
      </c>
      <c r="I12" s="15">
        <f t="shared" si="3"/>
        <v>40</v>
      </c>
      <c r="J12" s="16">
        <f t="shared" si="3"/>
        <v>0</v>
      </c>
      <c r="K12" s="17">
        <f t="shared" si="3"/>
        <v>40</v>
      </c>
      <c r="L12" s="15">
        <f t="shared" si="3"/>
        <v>0</v>
      </c>
      <c r="M12" s="16">
        <f t="shared" si="3"/>
        <v>0</v>
      </c>
      <c r="N12" s="17">
        <f t="shared" si="3"/>
        <v>0</v>
      </c>
      <c r="O12" s="15">
        <f t="shared" si="3"/>
        <v>0</v>
      </c>
      <c r="P12" s="16">
        <f t="shared" si="3"/>
        <v>0</v>
      </c>
      <c r="Q12" s="17">
        <f t="shared" si="3"/>
        <v>0</v>
      </c>
      <c r="R12" s="15">
        <f t="shared" si="3"/>
        <v>18</v>
      </c>
      <c r="S12" s="16">
        <f t="shared" si="3"/>
        <v>0</v>
      </c>
      <c r="T12" s="17">
        <f t="shared" si="3"/>
        <v>18</v>
      </c>
      <c r="U12" s="15">
        <f t="shared" si="3"/>
        <v>79</v>
      </c>
      <c r="V12" s="16">
        <f t="shared" si="3"/>
        <v>0</v>
      </c>
      <c r="W12" s="17">
        <f t="shared" si="3"/>
        <v>79</v>
      </c>
    </row>
    <row r="13" spans="1:23">
      <c r="A13" s="61" t="str">
        <f>A98</f>
        <v>Health &amp; Wellness</v>
      </c>
      <c r="B13" s="17"/>
      <c r="C13" s="15">
        <f t="shared" ref="C13:W13" si="4">C98</f>
        <v>209</v>
      </c>
      <c r="D13" s="16">
        <f t="shared" si="4"/>
        <v>1</v>
      </c>
      <c r="E13" s="17">
        <f t="shared" si="4"/>
        <v>210</v>
      </c>
      <c r="F13" s="15">
        <f t="shared" si="4"/>
        <v>106</v>
      </c>
      <c r="G13" s="16">
        <f t="shared" si="4"/>
        <v>23</v>
      </c>
      <c r="H13" s="17">
        <f t="shared" si="4"/>
        <v>129</v>
      </c>
      <c r="I13" s="15">
        <f t="shared" si="4"/>
        <v>78</v>
      </c>
      <c r="J13" s="16">
        <f t="shared" si="4"/>
        <v>2</v>
      </c>
      <c r="K13" s="17">
        <f t="shared" si="4"/>
        <v>80</v>
      </c>
      <c r="L13" s="15">
        <f t="shared" si="4"/>
        <v>36</v>
      </c>
      <c r="M13" s="16">
        <f t="shared" si="4"/>
        <v>0</v>
      </c>
      <c r="N13" s="17">
        <f t="shared" si="4"/>
        <v>36</v>
      </c>
      <c r="O13" s="15">
        <f t="shared" si="4"/>
        <v>112</v>
      </c>
      <c r="P13" s="16">
        <f t="shared" si="4"/>
        <v>15</v>
      </c>
      <c r="Q13" s="17">
        <f t="shared" si="4"/>
        <v>127</v>
      </c>
      <c r="R13" s="15">
        <f t="shared" si="4"/>
        <v>0</v>
      </c>
      <c r="S13" s="16">
        <f t="shared" si="4"/>
        <v>0</v>
      </c>
      <c r="T13" s="17">
        <f t="shared" si="4"/>
        <v>0</v>
      </c>
      <c r="U13" s="15">
        <f t="shared" si="4"/>
        <v>541</v>
      </c>
      <c r="V13" s="16">
        <f t="shared" si="4"/>
        <v>41</v>
      </c>
      <c r="W13" s="17">
        <f t="shared" si="4"/>
        <v>582</v>
      </c>
    </row>
    <row r="14" spans="1:23">
      <c r="A14" s="61" t="str">
        <f>A109</f>
        <v>Justice and Community Development</v>
      </c>
      <c r="B14" s="17"/>
      <c r="C14" s="15">
        <f t="shared" ref="C14:W14" si="5">C109</f>
        <v>76</v>
      </c>
      <c r="D14" s="16">
        <f t="shared" si="5"/>
        <v>16</v>
      </c>
      <c r="E14" s="17">
        <f t="shared" si="5"/>
        <v>92</v>
      </c>
      <c r="F14" s="15">
        <f t="shared" si="5"/>
        <v>147</v>
      </c>
      <c r="G14" s="16">
        <f t="shared" si="5"/>
        <v>37</v>
      </c>
      <c r="H14" s="17">
        <f t="shared" si="5"/>
        <v>184</v>
      </c>
      <c r="I14" s="15">
        <f t="shared" si="5"/>
        <v>154</v>
      </c>
      <c r="J14" s="16">
        <f t="shared" si="5"/>
        <v>15</v>
      </c>
      <c r="K14" s="17">
        <f t="shared" si="5"/>
        <v>169</v>
      </c>
      <c r="L14" s="15">
        <f t="shared" si="5"/>
        <v>57</v>
      </c>
      <c r="M14" s="16">
        <f t="shared" si="5"/>
        <v>10</v>
      </c>
      <c r="N14" s="17">
        <f t="shared" si="5"/>
        <v>67</v>
      </c>
      <c r="O14" s="15">
        <f t="shared" si="5"/>
        <v>0</v>
      </c>
      <c r="P14" s="16">
        <f t="shared" si="5"/>
        <v>0</v>
      </c>
      <c r="Q14" s="17">
        <f t="shared" si="5"/>
        <v>0</v>
      </c>
      <c r="R14" s="15">
        <f t="shared" si="5"/>
        <v>0</v>
      </c>
      <c r="S14" s="16">
        <f t="shared" si="5"/>
        <v>0</v>
      </c>
      <c r="T14" s="17">
        <f t="shared" si="5"/>
        <v>0</v>
      </c>
      <c r="U14" s="15">
        <f t="shared" si="5"/>
        <v>434</v>
      </c>
      <c r="V14" s="16">
        <f t="shared" si="5"/>
        <v>78</v>
      </c>
      <c r="W14" s="17">
        <f t="shared" si="5"/>
        <v>512</v>
      </c>
    </row>
    <row r="15" spans="1:23" ht="15.75" thickBot="1">
      <c r="A15" s="76" t="str">
        <f>A129</f>
        <v>Trades &amp; Technology</v>
      </c>
      <c r="B15" s="24"/>
      <c r="C15" s="22">
        <f t="shared" ref="C15:W15" si="6">C129</f>
        <v>0</v>
      </c>
      <c r="D15" s="23">
        <f t="shared" si="6"/>
        <v>0</v>
      </c>
      <c r="E15" s="24">
        <f t="shared" si="6"/>
        <v>0</v>
      </c>
      <c r="F15" s="22">
        <f t="shared" si="6"/>
        <v>156</v>
      </c>
      <c r="G15" s="23">
        <f t="shared" si="6"/>
        <v>16</v>
      </c>
      <c r="H15" s="24">
        <f t="shared" si="6"/>
        <v>172</v>
      </c>
      <c r="I15" s="22">
        <f t="shared" si="6"/>
        <v>0</v>
      </c>
      <c r="J15" s="23">
        <f t="shared" si="6"/>
        <v>0</v>
      </c>
      <c r="K15" s="24">
        <f t="shared" si="6"/>
        <v>0</v>
      </c>
      <c r="L15" s="22">
        <f t="shared" si="6"/>
        <v>4</v>
      </c>
      <c r="M15" s="23">
        <f t="shared" si="6"/>
        <v>10</v>
      </c>
      <c r="N15" s="24">
        <f t="shared" si="6"/>
        <v>14</v>
      </c>
      <c r="O15" s="22">
        <f t="shared" si="6"/>
        <v>0</v>
      </c>
      <c r="P15" s="23">
        <f t="shared" si="6"/>
        <v>0</v>
      </c>
      <c r="Q15" s="24">
        <f t="shared" si="6"/>
        <v>0</v>
      </c>
      <c r="R15" s="22">
        <f t="shared" si="6"/>
        <v>0</v>
      </c>
      <c r="S15" s="23">
        <f t="shared" si="6"/>
        <v>0</v>
      </c>
      <c r="T15" s="24">
        <f t="shared" si="6"/>
        <v>0</v>
      </c>
      <c r="U15" s="22">
        <f t="shared" si="6"/>
        <v>160</v>
      </c>
      <c r="V15" s="23">
        <f t="shared" si="6"/>
        <v>26</v>
      </c>
      <c r="W15" s="24">
        <f t="shared" si="6"/>
        <v>186</v>
      </c>
    </row>
    <row r="16" spans="1:23" ht="16.5" thickTop="1" thickBot="1">
      <c r="A16" s="141" t="s">
        <v>22</v>
      </c>
      <c r="B16" s="142"/>
      <c r="C16" s="143">
        <f>SUM(C9:C15)</f>
        <v>371</v>
      </c>
      <c r="D16" s="144">
        <f t="shared" ref="D16:V16" si="7">SUM(D9:D15)</f>
        <v>141</v>
      </c>
      <c r="E16" s="145">
        <f t="shared" ref="E16:E18" si="8">SUM(C16:D16)</f>
        <v>512</v>
      </c>
      <c r="F16" s="143">
        <f t="shared" si="7"/>
        <v>633</v>
      </c>
      <c r="G16" s="144">
        <f t="shared" si="7"/>
        <v>349</v>
      </c>
      <c r="H16" s="145">
        <f t="shared" ref="H16:H18" si="9">SUM(F16:G16)</f>
        <v>982</v>
      </c>
      <c r="I16" s="146">
        <f t="shared" si="7"/>
        <v>316</v>
      </c>
      <c r="J16" s="144">
        <f t="shared" si="7"/>
        <v>38</v>
      </c>
      <c r="K16" s="147">
        <f t="shared" ref="K16:K18" si="10">SUM(I16:J16)</f>
        <v>354</v>
      </c>
      <c r="L16" s="143">
        <f t="shared" si="7"/>
        <v>97</v>
      </c>
      <c r="M16" s="144">
        <f t="shared" si="7"/>
        <v>20</v>
      </c>
      <c r="N16" s="145">
        <f t="shared" ref="N16:N18" si="11">SUM(L16:M16)</f>
        <v>117</v>
      </c>
      <c r="O16" s="146">
        <f t="shared" si="7"/>
        <v>112</v>
      </c>
      <c r="P16" s="144">
        <f t="shared" si="7"/>
        <v>15</v>
      </c>
      <c r="Q16" s="147">
        <f t="shared" ref="Q16:Q18" si="12">SUM(O16:P16)</f>
        <v>127</v>
      </c>
      <c r="R16" s="143">
        <f t="shared" si="7"/>
        <v>18</v>
      </c>
      <c r="S16" s="144">
        <f t="shared" si="7"/>
        <v>0</v>
      </c>
      <c r="T16" s="145">
        <f t="shared" ref="T16:T18" si="13">SUM(R16:S16)</f>
        <v>18</v>
      </c>
      <c r="U16" s="143">
        <f t="shared" si="7"/>
        <v>1547</v>
      </c>
      <c r="V16" s="144">
        <f t="shared" si="7"/>
        <v>563</v>
      </c>
      <c r="W16" s="145">
        <f t="shared" ref="W16:W18" si="14">SUM(U16:V16)</f>
        <v>2110</v>
      </c>
    </row>
    <row r="17" spans="1:24" ht="15.75" thickBot="1">
      <c r="A17" s="171" t="s">
        <v>23</v>
      </c>
      <c r="B17" s="172"/>
      <c r="C17" s="173">
        <f t="shared" ref="C17:W17" si="15">C70</f>
        <v>0</v>
      </c>
      <c r="D17" s="174">
        <f t="shared" si="15"/>
        <v>0</v>
      </c>
      <c r="E17" s="172">
        <f t="shared" si="15"/>
        <v>0</v>
      </c>
      <c r="F17" s="173">
        <f t="shared" si="15"/>
        <v>85</v>
      </c>
      <c r="G17" s="174">
        <f t="shared" si="15"/>
        <v>1</v>
      </c>
      <c r="H17" s="172">
        <f t="shared" si="15"/>
        <v>86</v>
      </c>
      <c r="I17" s="175">
        <f t="shared" si="15"/>
        <v>128</v>
      </c>
      <c r="J17" s="174">
        <f t="shared" si="15"/>
        <v>33</v>
      </c>
      <c r="K17" s="176">
        <f t="shared" si="15"/>
        <v>161</v>
      </c>
      <c r="L17" s="173">
        <f t="shared" si="15"/>
        <v>0</v>
      </c>
      <c r="M17" s="174">
        <f t="shared" si="15"/>
        <v>0</v>
      </c>
      <c r="N17" s="172">
        <f t="shared" si="15"/>
        <v>0</v>
      </c>
      <c r="O17" s="175">
        <f t="shared" si="15"/>
        <v>0</v>
      </c>
      <c r="P17" s="174">
        <f t="shared" si="15"/>
        <v>0</v>
      </c>
      <c r="Q17" s="176">
        <f t="shared" si="15"/>
        <v>0</v>
      </c>
      <c r="R17" s="173">
        <f t="shared" si="15"/>
        <v>0</v>
      </c>
      <c r="S17" s="174">
        <f t="shared" si="15"/>
        <v>0</v>
      </c>
      <c r="T17" s="172">
        <f t="shared" si="15"/>
        <v>0</v>
      </c>
      <c r="U17" s="173">
        <f t="shared" si="15"/>
        <v>213</v>
      </c>
      <c r="V17" s="174">
        <f t="shared" si="15"/>
        <v>34</v>
      </c>
      <c r="W17" s="172">
        <f t="shared" si="15"/>
        <v>247</v>
      </c>
    </row>
    <row r="18" spans="1:24" ht="16.5" thickTop="1" thickBot="1">
      <c r="A18" s="133" t="s">
        <v>24</v>
      </c>
      <c r="B18" s="134"/>
      <c r="C18" s="135">
        <f>SUM(C16:C17)</f>
        <v>371</v>
      </c>
      <c r="D18" s="136">
        <f t="shared" ref="D18:V18" si="16">SUM(D16:D17)</f>
        <v>141</v>
      </c>
      <c r="E18" s="137">
        <f t="shared" si="8"/>
        <v>512</v>
      </c>
      <c r="F18" s="135">
        <f t="shared" si="16"/>
        <v>718</v>
      </c>
      <c r="G18" s="136">
        <f t="shared" si="16"/>
        <v>350</v>
      </c>
      <c r="H18" s="137">
        <f t="shared" si="9"/>
        <v>1068</v>
      </c>
      <c r="I18" s="138">
        <f t="shared" si="16"/>
        <v>444</v>
      </c>
      <c r="J18" s="136">
        <f t="shared" si="16"/>
        <v>71</v>
      </c>
      <c r="K18" s="139">
        <f t="shared" si="10"/>
        <v>515</v>
      </c>
      <c r="L18" s="135">
        <f t="shared" si="16"/>
        <v>97</v>
      </c>
      <c r="M18" s="136">
        <f t="shared" si="16"/>
        <v>20</v>
      </c>
      <c r="N18" s="137">
        <f t="shared" si="11"/>
        <v>117</v>
      </c>
      <c r="O18" s="138">
        <f t="shared" si="16"/>
        <v>112</v>
      </c>
      <c r="P18" s="136">
        <f t="shared" si="16"/>
        <v>15</v>
      </c>
      <c r="Q18" s="139">
        <f t="shared" si="12"/>
        <v>127</v>
      </c>
      <c r="R18" s="135">
        <f t="shared" si="16"/>
        <v>18</v>
      </c>
      <c r="S18" s="136">
        <f t="shared" si="16"/>
        <v>0</v>
      </c>
      <c r="T18" s="137">
        <f t="shared" si="13"/>
        <v>18</v>
      </c>
      <c r="U18" s="135">
        <f t="shared" si="16"/>
        <v>1760</v>
      </c>
      <c r="V18" s="136">
        <f t="shared" si="16"/>
        <v>597</v>
      </c>
      <c r="W18" s="137">
        <f t="shared" si="14"/>
        <v>2357</v>
      </c>
      <c r="X18" s="148"/>
    </row>
    <row r="19" spans="1:24" ht="15.75" thickBot="1">
      <c r="A19" s="149"/>
    </row>
    <row r="20" spans="1:24" s="150" customFormat="1" ht="12.75">
      <c r="A20" s="60"/>
      <c r="B20" s="62"/>
      <c r="C20" s="180" t="s">
        <v>5</v>
      </c>
      <c r="D20" s="181"/>
      <c r="E20" s="182"/>
      <c r="F20" s="183" t="s">
        <v>6</v>
      </c>
      <c r="G20" s="184"/>
      <c r="H20" s="185"/>
      <c r="I20" s="183" t="s">
        <v>7</v>
      </c>
      <c r="J20" s="184"/>
      <c r="K20" s="185"/>
      <c r="L20" s="183" t="s">
        <v>8</v>
      </c>
      <c r="M20" s="184"/>
      <c r="N20" s="185"/>
      <c r="O20" s="183" t="s">
        <v>9</v>
      </c>
      <c r="P20" s="184"/>
      <c r="Q20" s="185"/>
      <c r="R20" s="183" t="s">
        <v>10</v>
      </c>
      <c r="S20" s="184"/>
      <c r="T20" s="185"/>
      <c r="U20" s="183" t="s">
        <v>11</v>
      </c>
      <c r="V20" s="184"/>
      <c r="W20" s="185"/>
    </row>
    <row r="21" spans="1:24" s="150" customFormat="1" ht="26.25" thickBot="1">
      <c r="A21" s="151"/>
      <c r="B21" s="152"/>
      <c r="C21" s="153" t="s">
        <v>12</v>
      </c>
      <c r="D21" s="154" t="s">
        <v>13</v>
      </c>
      <c r="E21" s="155" t="s">
        <v>14</v>
      </c>
      <c r="F21" s="153" t="s">
        <v>12</v>
      </c>
      <c r="G21" s="154" t="s">
        <v>13</v>
      </c>
      <c r="H21" s="155" t="s">
        <v>14</v>
      </c>
      <c r="I21" s="153" t="s">
        <v>12</v>
      </c>
      <c r="J21" s="154" t="s">
        <v>13</v>
      </c>
      <c r="K21" s="155" t="s">
        <v>14</v>
      </c>
      <c r="L21" s="153" t="s">
        <v>12</v>
      </c>
      <c r="M21" s="154" t="s">
        <v>13</v>
      </c>
      <c r="N21" s="155" t="s">
        <v>14</v>
      </c>
      <c r="O21" s="153" t="s">
        <v>12</v>
      </c>
      <c r="P21" s="154" t="s">
        <v>13</v>
      </c>
      <c r="Q21" s="155" t="s">
        <v>14</v>
      </c>
      <c r="R21" s="153" t="s">
        <v>12</v>
      </c>
      <c r="S21" s="154" t="s">
        <v>13</v>
      </c>
      <c r="T21" s="155" t="s">
        <v>14</v>
      </c>
      <c r="U21" s="153" t="s">
        <v>12</v>
      </c>
      <c r="V21" s="154" t="s">
        <v>13</v>
      </c>
      <c r="W21" s="155" t="s">
        <v>14</v>
      </c>
    </row>
    <row r="22" spans="1:24" ht="45" hidden="1">
      <c r="A22" s="28" t="s">
        <v>28</v>
      </c>
      <c r="B22" s="52" t="s">
        <v>29</v>
      </c>
      <c r="C22" s="29" t="s">
        <v>30</v>
      </c>
      <c r="D22" s="30" t="s">
        <v>31</v>
      </c>
      <c r="E22" s="31" t="s">
        <v>32</v>
      </c>
      <c r="F22" s="29" t="s">
        <v>33</v>
      </c>
      <c r="G22" s="30" t="s">
        <v>34</v>
      </c>
      <c r="H22" s="31" t="s">
        <v>35</v>
      </c>
      <c r="I22" s="29" t="s">
        <v>36</v>
      </c>
      <c r="J22" s="30" t="s">
        <v>37</v>
      </c>
      <c r="K22" s="31" t="s">
        <v>38</v>
      </c>
      <c r="L22" s="29" t="s">
        <v>39</v>
      </c>
      <c r="M22" s="30" t="s">
        <v>40</v>
      </c>
      <c r="N22" s="31" t="s">
        <v>41</v>
      </c>
      <c r="O22" s="29" t="s">
        <v>42</v>
      </c>
      <c r="P22" s="30" t="s">
        <v>43</v>
      </c>
      <c r="Q22" s="31" t="s">
        <v>44</v>
      </c>
      <c r="R22" s="29" t="s">
        <v>45</v>
      </c>
      <c r="S22" s="30" t="s">
        <v>46</v>
      </c>
      <c r="T22" s="31" t="s">
        <v>47</v>
      </c>
      <c r="U22" s="29" t="s">
        <v>48</v>
      </c>
      <c r="V22" s="30" t="s">
        <v>49</v>
      </c>
      <c r="W22" s="31" t="s">
        <v>50</v>
      </c>
    </row>
    <row r="23" spans="1:24" ht="15.75" thickBot="1">
      <c r="A23" s="32" t="s">
        <v>15</v>
      </c>
      <c r="B23" s="53"/>
      <c r="C23" s="33">
        <f>SUM(C24:C39)</f>
        <v>3</v>
      </c>
      <c r="D23" s="34">
        <f t="shared" ref="D23:W23" si="17">SUM(D24:D39)</f>
        <v>119</v>
      </c>
      <c r="E23" s="35">
        <f>SUM(E24:E39)</f>
        <v>122</v>
      </c>
      <c r="F23" s="33">
        <f t="shared" si="17"/>
        <v>77</v>
      </c>
      <c r="G23" s="34">
        <f t="shared" si="17"/>
        <v>165</v>
      </c>
      <c r="H23" s="35">
        <f t="shared" si="17"/>
        <v>242</v>
      </c>
      <c r="I23" s="33">
        <f t="shared" si="17"/>
        <v>0</v>
      </c>
      <c r="J23" s="34">
        <f t="shared" si="17"/>
        <v>0</v>
      </c>
      <c r="K23" s="35">
        <f t="shared" si="17"/>
        <v>0</v>
      </c>
      <c r="L23" s="33">
        <f t="shared" si="17"/>
        <v>0</v>
      </c>
      <c r="M23" s="34">
        <f t="shared" si="17"/>
        <v>0</v>
      </c>
      <c r="N23" s="35">
        <f t="shared" si="17"/>
        <v>0</v>
      </c>
      <c r="O23" s="33">
        <f t="shared" si="17"/>
        <v>0</v>
      </c>
      <c r="P23" s="34">
        <f t="shared" si="17"/>
        <v>0</v>
      </c>
      <c r="Q23" s="35">
        <f t="shared" si="17"/>
        <v>0</v>
      </c>
      <c r="R23" s="33">
        <f t="shared" si="17"/>
        <v>0</v>
      </c>
      <c r="S23" s="34">
        <f t="shared" si="17"/>
        <v>0</v>
      </c>
      <c r="T23" s="35">
        <f t="shared" si="17"/>
        <v>0</v>
      </c>
      <c r="U23" s="33">
        <f t="shared" si="17"/>
        <v>80</v>
      </c>
      <c r="V23" s="34">
        <f t="shared" si="17"/>
        <v>284</v>
      </c>
      <c r="W23" s="35">
        <f t="shared" si="17"/>
        <v>364</v>
      </c>
    </row>
    <row r="24" spans="1:24" ht="15.75" thickTop="1">
      <c r="A24" s="49" t="s">
        <v>51</v>
      </c>
      <c r="B24" s="54" t="s">
        <v>52</v>
      </c>
      <c r="C24" s="20">
        <v>0</v>
      </c>
      <c r="D24" s="9">
        <v>0</v>
      </c>
      <c r="E24" s="21">
        <f t="shared" ref="E24:E83" si="18">SUM(C24:D24)</f>
        <v>0</v>
      </c>
      <c r="F24" s="20">
        <v>0</v>
      </c>
      <c r="G24" s="9">
        <v>0</v>
      </c>
      <c r="H24" s="21">
        <f t="shared" ref="H24:H39" si="19">SUM(F24:G24)</f>
        <v>0</v>
      </c>
      <c r="I24" s="20">
        <v>0</v>
      </c>
      <c r="J24" s="9">
        <v>0</v>
      </c>
      <c r="K24" s="21">
        <f t="shared" ref="K24:K39" si="20">SUM(I24:J24)</f>
        <v>0</v>
      </c>
      <c r="L24" s="20">
        <v>0</v>
      </c>
      <c r="M24" s="9">
        <v>0</v>
      </c>
      <c r="N24" s="21">
        <f t="shared" ref="N24:N39" si="21">SUM(L24:M24)</f>
        <v>0</v>
      </c>
      <c r="O24" s="20">
        <v>0</v>
      </c>
      <c r="P24" s="9">
        <v>0</v>
      </c>
      <c r="Q24" s="21">
        <f t="shared" ref="Q24:Q39" si="22">SUM(O24:P24)</f>
        <v>0</v>
      </c>
      <c r="R24" s="20">
        <v>0</v>
      </c>
      <c r="S24" s="9">
        <v>0</v>
      </c>
      <c r="T24" s="21">
        <f t="shared" ref="T24:T39" si="23">SUM(R24:S24)</f>
        <v>0</v>
      </c>
      <c r="U24" s="20">
        <f>C24+F24+I24+L24+O24+R24</f>
        <v>0</v>
      </c>
      <c r="V24" s="9">
        <f t="shared" ref="V24:V39" si="24">D24+G24+J24+M24+P24+S24</f>
        <v>0</v>
      </c>
      <c r="W24" s="21">
        <f>SUM(U24:V24)</f>
        <v>0</v>
      </c>
    </row>
    <row r="25" spans="1:24">
      <c r="A25" s="50" t="s">
        <v>53</v>
      </c>
      <c r="B25" s="55" t="s">
        <v>54</v>
      </c>
      <c r="C25" s="2">
        <v>0</v>
      </c>
      <c r="D25" s="1">
        <v>0</v>
      </c>
      <c r="E25" s="3">
        <f t="shared" si="18"/>
        <v>0</v>
      </c>
      <c r="F25" s="2">
        <v>0</v>
      </c>
      <c r="G25" s="1">
        <v>0</v>
      </c>
      <c r="H25" s="3">
        <f t="shared" si="19"/>
        <v>0</v>
      </c>
      <c r="I25" s="2">
        <v>0</v>
      </c>
      <c r="J25" s="1">
        <v>0</v>
      </c>
      <c r="K25" s="3">
        <f t="shared" si="20"/>
        <v>0</v>
      </c>
      <c r="L25" s="2">
        <v>0</v>
      </c>
      <c r="M25" s="1">
        <v>0</v>
      </c>
      <c r="N25" s="3">
        <f t="shared" si="21"/>
        <v>0</v>
      </c>
      <c r="O25" s="2">
        <v>0</v>
      </c>
      <c r="P25" s="1">
        <v>0</v>
      </c>
      <c r="Q25" s="3">
        <f t="shared" si="22"/>
        <v>0</v>
      </c>
      <c r="R25" s="2">
        <v>0</v>
      </c>
      <c r="S25" s="1">
        <v>0</v>
      </c>
      <c r="T25" s="3">
        <f t="shared" si="23"/>
        <v>0</v>
      </c>
      <c r="U25" s="2">
        <f t="shared" ref="U25:U39" si="25">C25+F25+I25+L25+O25+R25</f>
        <v>0</v>
      </c>
      <c r="V25" s="1">
        <f t="shared" si="24"/>
        <v>0</v>
      </c>
      <c r="W25" s="3">
        <f t="shared" ref="W25:W39" si="26">SUM(U25:V25)</f>
        <v>0</v>
      </c>
    </row>
    <row r="26" spans="1:24">
      <c r="A26" s="50" t="s">
        <v>55</v>
      </c>
      <c r="B26" s="55" t="s">
        <v>56</v>
      </c>
      <c r="C26" s="2">
        <v>0</v>
      </c>
      <c r="D26" s="1">
        <v>0</v>
      </c>
      <c r="E26" s="3">
        <f>SUM(C26:D26)</f>
        <v>0</v>
      </c>
      <c r="F26" s="2">
        <v>10</v>
      </c>
      <c r="G26" s="1">
        <v>2</v>
      </c>
      <c r="H26" s="3">
        <f t="shared" si="19"/>
        <v>12</v>
      </c>
      <c r="I26" s="2">
        <v>0</v>
      </c>
      <c r="J26" s="1">
        <v>0</v>
      </c>
      <c r="K26" s="3">
        <f t="shared" si="20"/>
        <v>0</v>
      </c>
      <c r="L26" s="2">
        <v>0</v>
      </c>
      <c r="M26" s="1">
        <v>0</v>
      </c>
      <c r="N26" s="3">
        <f t="shared" si="21"/>
        <v>0</v>
      </c>
      <c r="O26" s="2">
        <v>0</v>
      </c>
      <c r="P26" s="1">
        <v>0</v>
      </c>
      <c r="Q26" s="3">
        <f t="shared" si="22"/>
        <v>0</v>
      </c>
      <c r="R26" s="2">
        <v>0</v>
      </c>
      <c r="S26" s="1">
        <v>0</v>
      </c>
      <c r="T26" s="3">
        <f t="shared" si="23"/>
        <v>0</v>
      </c>
      <c r="U26" s="2">
        <f t="shared" si="25"/>
        <v>10</v>
      </c>
      <c r="V26" s="1">
        <f t="shared" si="24"/>
        <v>2</v>
      </c>
      <c r="W26" s="3">
        <f t="shared" si="26"/>
        <v>12</v>
      </c>
    </row>
    <row r="27" spans="1:24">
      <c r="A27" s="50" t="s">
        <v>57</v>
      </c>
      <c r="B27" s="55" t="s">
        <v>58</v>
      </c>
      <c r="C27" s="2">
        <v>0</v>
      </c>
      <c r="D27" s="1">
        <v>0</v>
      </c>
      <c r="E27" s="3">
        <f t="shared" si="18"/>
        <v>0</v>
      </c>
      <c r="F27" s="2">
        <v>11</v>
      </c>
      <c r="G27" s="1">
        <v>1</v>
      </c>
      <c r="H27" s="3">
        <f t="shared" si="19"/>
        <v>12</v>
      </c>
      <c r="I27" s="2">
        <v>0</v>
      </c>
      <c r="J27" s="1">
        <v>0</v>
      </c>
      <c r="K27" s="3">
        <f t="shared" si="20"/>
        <v>0</v>
      </c>
      <c r="L27" s="2">
        <v>0</v>
      </c>
      <c r="M27" s="1">
        <v>0</v>
      </c>
      <c r="N27" s="3">
        <f t="shared" si="21"/>
        <v>0</v>
      </c>
      <c r="O27" s="2">
        <v>0</v>
      </c>
      <c r="P27" s="1">
        <v>0</v>
      </c>
      <c r="Q27" s="3">
        <f t="shared" si="22"/>
        <v>0</v>
      </c>
      <c r="R27" s="2">
        <v>0</v>
      </c>
      <c r="S27" s="1">
        <v>0</v>
      </c>
      <c r="T27" s="3">
        <f t="shared" si="23"/>
        <v>0</v>
      </c>
      <c r="U27" s="2">
        <f t="shared" si="25"/>
        <v>11</v>
      </c>
      <c r="V27" s="1">
        <f t="shared" si="24"/>
        <v>1</v>
      </c>
      <c r="W27" s="3">
        <f t="shared" si="26"/>
        <v>12</v>
      </c>
    </row>
    <row r="28" spans="1:24">
      <c r="A28" s="50" t="s">
        <v>59</v>
      </c>
      <c r="B28" s="55" t="s">
        <v>60</v>
      </c>
      <c r="C28" s="2">
        <v>0</v>
      </c>
      <c r="D28" s="1">
        <v>0</v>
      </c>
      <c r="E28" s="3">
        <f t="shared" si="18"/>
        <v>0</v>
      </c>
      <c r="F28" s="2">
        <v>0</v>
      </c>
      <c r="G28" s="1">
        <v>0</v>
      </c>
      <c r="H28" s="3">
        <f t="shared" si="19"/>
        <v>0</v>
      </c>
      <c r="I28" s="2">
        <v>0</v>
      </c>
      <c r="J28" s="1">
        <v>0</v>
      </c>
      <c r="K28" s="3">
        <f t="shared" si="20"/>
        <v>0</v>
      </c>
      <c r="L28" s="2">
        <v>0</v>
      </c>
      <c r="M28" s="1">
        <v>0</v>
      </c>
      <c r="N28" s="3">
        <f t="shared" si="21"/>
        <v>0</v>
      </c>
      <c r="O28" s="2">
        <v>0</v>
      </c>
      <c r="P28" s="1">
        <v>0</v>
      </c>
      <c r="Q28" s="3">
        <f t="shared" si="22"/>
        <v>0</v>
      </c>
      <c r="R28" s="2">
        <v>0</v>
      </c>
      <c r="S28" s="1">
        <v>0</v>
      </c>
      <c r="T28" s="3">
        <f t="shared" si="23"/>
        <v>0</v>
      </c>
      <c r="U28" s="2">
        <f t="shared" si="25"/>
        <v>0</v>
      </c>
      <c r="V28" s="1">
        <f t="shared" si="24"/>
        <v>0</v>
      </c>
      <c r="W28" s="3">
        <f t="shared" si="26"/>
        <v>0</v>
      </c>
    </row>
    <row r="29" spans="1:24">
      <c r="A29" s="50" t="s">
        <v>61</v>
      </c>
      <c r="B29" s="55" t="s">
        <v>62</v>
      </c>
      <c r="C29" s="2">
        <v>0</v>
      </c>
      <c r="D29" s="1">
        <v>0</v>
      </c>
      <c r="E29" s="3">
        <f t="shared" si="18"/>
        <v>0</v>
      </c>
      <c r="F29" s="2">
        <v>16</v>
      </c>
      <c r="G29" s="1">
        <v>3</v>
      </c>
      <c r="H29" s="3">
        <f t="shared" si="19"/>
        <v>19</v>
      </c>
      <c r="I29" s="2">
        <v>0</v>
      </c>
      <c r="J29" s="1">
        <v>0</v>
      </c>
      <c r="K29" s="3">
        <f t="shared" si="20"/>
        <v>0</v>
      </c>
      <c r="L29" s="2">
        <v>0</v>
      </c>
      <c r="M29" s="1">
        <v>0</v>
      </c>
      <c r="N29" s="3">
        <f t="shared" si="21"/>
        <v>0</v>
      </c>
      <c r="O29" s="2">
        <v>0</v>
      </c>
      <c r="P29" s="1">
        <v>0</v>
      </c>
      <c r="Q29" s="3">
        <f t="shared" si="22"/>
        <v>0</v>
      </c>
      <c r="R29" s="2">
        <v>0</v>
      </c>
      <c r="S29" s="1">
        <v>0</v>
      </c>
      <c r="T29" s="3">
        <f t="shared" si="23"/>
        <v>0</v>
      </c>
      <c r="U29" s="2">
        <f t="shared" si="25"/>
        <v>16</v>
      </c>
      <c r="V29" s="1">
        <f t="shared" si="24"/>
        <v>3</v>
      </c>
      <c r="W29" s="3">
        <f t="shared" si="26"/>
        <v>19</v>
      </c>
    </row>
    <row r="30" spans="1:24">
      <c r="A30" s="50" t="s">
        <v>63</v>
      </c>
      <c r="B30" s="55" t="s">
        <v>64</v>
      </c>
      <c r="C30" s="2">
        <v>0</v>
      </c>
      <c r="D30" s="1">
        <v>0</v>
      </c>
      <c r="E30" s="3">
        <f t="shared" si="18"/>
        <v>0</v>
      </c>
      <c r="F30" s="2">
        <v>24</v>
      </c>
      <c r="G30" s="1">
        <v>0</v>
      </c>
      <c r="H30" s="3">
        <f t="shared" si="19"/>
        <v>24</v>
      </c>
      <c r="I30" s="2">
        <v>0</v>
      </c>
      <c r="J30" s="1">
        <v>0</v>
      </c>
      <c r="K30" s="3">
        <f t="shared" si="20"/>
        <v>0</v>
      </c>
      <c r="L30" s="2">
        <v>0</v>
      </c>
      <c r="M30" s="1">
        <v>0</v>
      </c>
      <c r="N30" s="3">
        <f t="shared" si="21"/>
        <v>0</v>
      </c>
      <c r="O30" s="2">
        <v>0</v>
      </c>
      <c r="P30" s="1">
        <v>0</v>
      </c>
      <c r="Q30" s="3">
        <f t="shared" si="22"/>
        <v>0</v>
      </c>
      <c r="R30" s="2">
        <v>0</v>
      </c>
      <c r="S30" s="1">
        <v>0</v>
      </c>
      <c r="T30" s="3">
        <f t="shared" si="23"/>
        <v>0</v>
      </c>
      <c r="U30" s="2">
        <f t="shared" si="25"/>
        <v>24</v>
      </c>
      <c r="V30" s="1">
        <f t="shared" si="24"/>
        <v>0</v>
      </c>
      <c r="W30" s="3">
        <f t="shared" si="26"/>
        <v>24</v>
      </c>
    </row>
    <row r="31" spans="1:24">
      <c r="A31" s="50" t="s">
        <v>65</v>
      </c>
      <c r="B31" s="55" t="s">
        <v>66</v>
      </c>
      <c r="C31" s="2">
        <v>0</v>
      </c>
      <c r="D31" s="1">
        <v>0</v>
      </c>
      <c r="E31" s="3">
        <f t="shared" si="18"/>
        <v>0</v>
      </c>
      <c r="F31" s="2">
        <v>9</v>
      </c>
      <c r="G31" s="1">
        <v>2</v>
      </c>
      <c r="H31" s="3">
        <f t="shared" si="19"/>
        <v>11</v>
      </c>
      <c r="I31" s="2">
        <v>0</v>
      </c>
      <c r="J31" s="1">
        <v>0</v>
      </c>
      <c r="K31" s="3">
        <f t="shared" si="20"/>
        <v>0</v>
      </c>
      <c r="L31" s="2">
        <v>0</v>
      </c>
      <c r="M31" s="1">
        <v>0</v>
      </c>
      <c r="N31" s="3">
        <f t="shared" si="21"/>
        <v>0</v>
      </c>
      <c r="O31" s="2">
        <v>0</v>
      </c>
      <c r="P31" s="1">
        <v>0</v>
      </c>
      <c r="Q31" s="3">
        <f t="shared" si="22"/>
        <v>0</v>
      </c>
      <c r="R31" s="2">
        <v>0</v>
      </c>
      <c r="S31" s="1">
        <v>0</v>
      </c>
      <c r="T31" s="3">
        <f t="shared" si="23"/>
        <v>0</v>
      </c>
      <c r="U31" s="2">
        <f t="shared" si="25"/>
        <v>9</v>
      </c>
      <c r="V31" s="1">
        <f t="shared" si="24"/>
        <v>2</v>
      </c>
      <c r="W31" s="3">
        <f t="shared" si="26"/>
        <v>11</v>
      </c>
    </row>
    <row r="32" spans="1:24">
      <c r="A32" s="50" t="s">
        <v>67</v>
      </c>
      <c r="B32" s="55" t="s">
        <v>68</v>
      </c>
      <c r="C32" s="2">
        <v>0</v>
      </c>
      <c r="D32" s="1">
        <v>0</v>
      </c>
      <c r="E32" s="3">
        <f t="shared" si="18"/>
        <v>0</v>
      </c>
      <c r="F32" s="2">
        <v>1</v>
      </c>
      <c r="G32" s="1">
        <v>21</v>
      </c>
      <c r="H32" s="3">
        <f t="shared" si="19"/>
        <v>22</v>
      </c>
      <c r="I32" s="2">
        <v>0</v>
      </c>
      <c r="J32" s="1">
        <v>0</v>
      </c>
      <c r="K32" s="3">
        <f t="shared" si="20"/>
        <v>0</v>
      </c>
      <c r="L32" s="2">
        <v>0</v>
      </c>
      <c r="M32" s="1">
        <v>0</v>
      </c>
      <c r="N32" s="3">
        <f t="shared" si="21"/>
        <v>0</v>
      </c>
      <c r="O32" s="2">
        <v>0</v>
      </c>
      <c r="P32" s="1">
        <v>0</v>
      </c>
      <c r="Q32" s="3">
        <f t="shared" si="22"/>
        <v>0</v>
      </c>
      <c r="R32" s="2">
        <v>0</v>
      </c>
      <c r="S32" s="1">
        <v>0</v>
      </c>
      <c r="T32" s="3">
        <f t="shared" si="23"/>
        <v>0</v>
      </c>
      <c r="U32" s="2">
        <f t="shared" si="25"/>
        <v>1</v>
      </c>
      <c r="V32" s="1">
        <f t="shared" si="24"/>
        <v>21</v>
      </c>
      <c r="W32" s="3">
        <f t="shared" si="26"/>
        <v>22</v>
      </c>
    </row>
    <row r="33" spans="1:23">
      <c r="A33" s="50" t="s">
        <v>69</v>
      </c>
      <c r="B33" s="55" t="s">
        <v>70</v>
      </c>
      <c r="C33" s="2">
        <v>0</v>
      </c>
      <c r="D33" s="1">
        <v>0</v>
      </c>
      <c r="E33" s="3">
        <f t="shared" si="18"/>
        <v>0</v>
      </c>
      <c r="F33" s="2">
        <v>1</v>
      </c>
      <c r="G33" s="1">
        <v>3</v>
      </c>
      <c r="H33" s="3">
        <f t="shared" si="19"/>
        <v>4</v>
      </c>
      <c r="I33" s="2">
        <v>0</v>
      </c>
      <c r="J33" s="1">
        <v>0</v>
      </c>
      <c r="K33" s="3">
        <f t="shared" si="20"/>
        <v>0</v>
      </c>
      <c r="L33" s="2">
        <v>0</v>
      </c>
      <c r="M33" s="1">
        <v>0</v>
      </c>
      <c r="N33" s="3">
        <f t="shared" si="21"/>
        <v>0</v>
      </c>
      <c r="O33" s="2">
        <v>0</v>
      </c>
      <c r="P33" s="1">
        <v>0</v>
      </c>
      <c r="Q33" s="3">
        <f t="shared" si="22"/>
        <v>0</v>
      </c>
      <c r="R33" s="2">
        <v>0</v>
      </c>
      <c r="S33" s="1">
        <v>0</v>
      </c>
      <c r="T33" s="3">
        <f t="shared" si="23"/>
        <v>0</v>
      </c>
      <c r="U33" s="2">
        <f t="shared" si="25"/>
        <v>1</v>
      </c>
      <c r="V33" s="1">
        <f t="shared" si="24"/>
        <v>3</v>
      </c>
      <c r="W33" s="3">
        <f t="shared" si="26"/>
        <v>4</v>
      </c>
    </row>
    <row r="34" spans="1:23">
      <c r="A34" s="50" t="s">
        <v>71</v>
      </c>
      <c r="B34" s="55" t="s">
        <v>72</v>
      </c>
      <c r="C34" s="2">
        <v>0</v>
      </c>
      <c r="D34" s="1">
        <v>0</v>
      </c>
      <c r="E34" s="3">
        <f t="shared" si="18"/>
        <v>0</v>
      </c>
      <c r="F34" s="2">
        <v>0</v>
      </c>
      <c r="G34" s="1">
        <v>26</v>
      </c>
      <c r="H34" s="3">
        <f t="shared" si="19"/>
        <v>26</v>
      </c>
      <c r="I34" s="2">
        <v>0</v>
      </c>
      <c r="J34" s="1">
        <v>0</v>
      </c>
      <c r="K34" s="3">
        <f t="shared" si="20"/>
        <v>0</v>
      </c>
      <c r="L34" s="2">
        <v>0</v>
      </c>
      <c r="M34" s="1">
        <v>0</v>
      </c>
      <c r="N34" s="3">
        <f t="shared" si="21"/>
        <v>0</v>
      </c>
      <c r="O34" s="2">
        <v>0</v>
      </c>
      <c r="P34" s="1">
        <v>0</v>
      </c>
      <c r="Q34" s="3">
        <f t="shared" si="22"/>
        <v>0</v>
      </c>
      <c r="R34" s="2">
        <v>0</v>
      </c>
      <c r="S34" s="1">
        <v>0</v>
      </c>
      <c r="T34" s="3">
        <f t="shared" si="23"/>
        <v>0</v>
      </c>
      <c r="U34" s="2">
        <f t="shared" si="25"/>
        <v>0</v>
      </c>
      <c r="V34" s="1">
        <f t="shared" si="24"/>
        <v>26</v>
      </c>
      <c r="W34" s="3">
        <f t="shared" si="26"/>
        <v>26</v>
      </c>
    </row>
    <row r="35" spans="1:23">
      <c r="A35" s="50" t="s">
        <v>73</v>
      </c>
      <c r="B35" s="55" t="s">
        <v>74</v>
      </c>
      <c r="C35" s="2">
        <v>0</v>
      </c>
      <c r="D35" s="1">
        <v>0</v>
      </c>
      <c r="E35" s="3">
        <f t="shared" si="18"/>
        <v>0</v>
      </c>
      <c r="F35" s="2">
        <v>0</v>
      </c>
      <c r="G35" s="1">
        <v>0</v>
      </c>
      <c r="H35" s="3">
        <f t="shared" si="19"/>
        <v>0</v>
      </c>
      <c r="I35" s="2">
        <v>0</v>
      </c>
      <c r="J35" s="1">
        <v>0</v>
      </c>
      <c r="K35" s="3">
        <f t="shared" si="20"/>
        <v>0</v>
      </c>
      <c r="L35" s="2">
        <v>0</v>
      </c>
      <c r="M35" s="1">
        <v>0</v>
      </c>
      <c r="N35" s="3">
        <f t="shared" si="21"/>
        <v>0</v>
      </c>
      <c r="O35" s="2">
        <v>0</v>
      </c>
      <c r="P35" s="1">
        <v>0</v>
      </c>
      <c r="Q35" s="3">
        <f t="shared" si="22"/>
        <v>0</v>
      </c>
      <c r="R35" s="2">
        <v>0</v>
      </c>
      <c r="S35" s="1">
        <v>0</v>
      </c>
      <c r="T35" s="3">
        <f t="shared" si="23"/>
        <v>0</v>
      </c>
      <c r="U35" s="2">
        <f t="shared" si="25"/>
        <v>0</v>
      </c>
      <c r="V35" s="1">
        <f t="shared" si="24"/>
        <v>0</v>
      </c>
      <c r="W35" s="3">
        <f t="shared" si="26"/>
        <v>0</v>
      </c>
    </row>
    <row r="36" spans="1:23">
      <c r="A36" s="50" t="s">
        <v>75</v>
      </c>
      <c r="B36" s="55" t="s">
        <v>76</v>
      </c>
      <c r="C36" s="2">
        <v>1</v>
      </c>
      <c r="D36" s="1">
        <v>54</v>
      </c>
      <c r="E36" s="3">
        <f t="shared" si="18"/>
        <v>55</v>
      </c>
      <c r="F36" s="2">
        <v>1</v>
      </c>
      <c r="G36" s="1">
        <v>52</v>
      </c>
      <c r="H36" s="3">
        <f t="shared" si="19"/>
        <v>53</v>
      </c>
      <c r="I36" s="2">
        <v>0</v>
      </c>
      <c r="J36" s="1">
        <v>0</v>
      </c>
      <c r="K36" s="3">
        <f t="shared" si="20"/>
        <v>0</v>
      </c>
      <c r="L36" s="2">
        <v>0</v>
      </c>
      <c r="M36" s="1">
        <v>0</v>
      </c>
      <c r="N36" s="3">
        <f t="shared" si="21"/>
        <v>0</v>
      </c>
      <c r="O36" s="2">
        <v>0</v>
      </c>
      <c r="P36" s="1">
        <v>0</v>
      </c>
      <c r="Q36" s="3">
        <f t="shared" si="22"/>
        <v>0</v>
      </c>
      <c r="R36" s="2">
        <v>0</v>
      </c>
      <c r="S36" s="1">
        <v>0</v>
      </c>
      <c r="T36" s="3">
        <f t="shared" si="23"/>
        <v>0</v>
      </c>
      <c r="U36" s="2">
        <f t="shared" si="25"/>
        <v>2</v>
      </c>
      <c r="V36" s="1">
        <f t="shared" si="24"/>
        <v>106</v>
      </c>
      <c r="W36" s="3">
        <f t="shared" si="26"/>
        <v>108</v>
      </c>
    </row>
    <row r="37" spans="1:23">
      <c r="A37" s="50" t="s">
        <v>77</v>
      </c>
      <c r="B37" s="55" t="s">
        <v>78</v>
      </c>
      <c r="C37" s="2">
        <v>1</v>
      </c>
      <c r="D37" s="1">
        <v>30</v>
      </c>
      <c r="E37" s="3">
        <f t="shared" si="18"/>
        <v>31</v>
      </c>
      <c r="F37" s="2">
        <v>0</v>
      </c>
      <c r="G37" s="1">
        <v>0</v>
      </c>
      <c r="H37" s="3">
        <f t="shared" si="19"/>
        <v>0</v>
      </c>
      <c r="I37" s="2">
        <v>0</v>
      </c>
      <c r="J37" s="1">
        <v>0</v>
      </c>
      <c r="K37" s="3">
        <f t="shared" si="20"/>
        <v>0</v>
      </c>
      <c r="L37" s="2">
        <v>0</v>
      </c>
      <c r="M37" s="1">
        <v>0</v>
      </c>
      <c r="N37" s="3">
        <f t="shared" si="21"/>
        <v>0</v>
      </c>
      <c r="O37" s="2">
        <v>0</v>
      </c>
      <c r="P37" s="1">
        <v>0</v>
      </c>
      <c r="Q37" s="3">
        <f t="shared" si="22"/>
        <v>0</v>
      </c>
      <c r="R37" s="2">
        <v>0</v>
      </c>
      <c r="S37" s="1">
        <v>0</v>
      </c>
      <c r="T37" s="3">
        <f t="shared" si="23"/>
        <v>0</v>
      </c>
      <c r="U37" s="2">
        <f t="shared" si="25"/>
        <v>1</v>
      </c>
      <c r="V37" s="1">
        <f t="shared" si="24"/>
        <v>30</v>
      </c>
      <c r="W37" s="3">
        <f t="shared" si="26"/>
        <v>31</v>
      </c>
    </row>
    <row r="38" spans="1:23">
      <c r="A38" s="50" t="s">
        <v>79</v>
      </c>
      <c r="B38" s="55" t="s">
        <v>80</v>
      </c>
      <c r="C38" s="2">
        <v>0</v>
      </c>
      <c r="D38" s="1">
        <v>0</v>
      </c>
      <c r="E38" s="3">
        <f t="shared" si="18"/>
        <v>0</v>
      </c>
      <c r="F38" s="2">
        <v>4</v>
      </c>
      <c r="G38" s="1">
        <v>1</v>
      </c>
      <c r="H38" s="3">
        <f t="shared" si="19"/>
        <v>5</v>
      </c>
      <c r="I38" s="2">
        <v>0</v>
      </c>
      <c r="J38" s="1">
        <v>0</v>
      </c>
      <c r="K38" s="3">
        <f t="shared" si="20"/>
        <v>0</v>
      </c>
      <c r="L38" s="2">
        <v>0</v>
      </c>
      <c r="M38" s="1">
        <v>0</v>
      </c>
      <c r="N38" s="3">
        <f t="shared" si="21"/>
        <v>0</v>
      </c>
      <c r="O38" s="2">
        <v>0</v>
      </c>
      <c r="P38" s="1">
        <v>0</v>
      </c>
      <c r="Q38" s="3">
        <f t="shared" si="22"/>
        <v>0</v>
      </c>
      <c r="R38" s="2">
        <v>0</v>
      </c>
      <c r="S38" s="1">
        <v>0</v>
      </c>
      <c r="T38" s="3">
        <f t="shared" si="23"/>
        <v>0</v>
      </c>
      <c r="U38" s="2">
        <f t="shared" si="25"/>
        <v>4</v>
      </c>
      <c r="V38" s="1">
        <f t="shared" si="24"/>
        <v>1</v>
      </c>
      <c r="W38" s="3">
        <f t="shared" si="26"/>
        <v>5</v>
      </c>
    </row>
    <row r="39" spans="1:23" ht="15.75" thickBot="1">
      <c r="A39" s="51" t="s">
        <v>81</v>
      </c>
      <c r="B39" s="56" t="s">
        <v>82</v>
      </c>
      <c r="C39" s="4">
        <v>1</v>
      </c>
      <c r="D39" s="5">
        <v>35</v>
      </c>
      <c r="E39" s="6">
        <f t="shared" si="18"/>
        <v>36</v>
      </c>
      <c r="F39" s="4">
        <v>0</v>
      </c>
      <c r="G39" s="5">
        <v>54</v>
      </c>
      <c r="H39" s="6">
        <f t="shared" si="19"/>
        <v>54</v>
      </c>
      <c r="I39" s="4">
        <v>0</v>
      </c>
      <c r="J39" s="5">
        <v>0</v>
      </c>
      <c r="K39" s="6">
        <f t="shared" si="20"/>
        <v>0</v>
      </c>
      <c r="L39" s="4">
        <v>0</v>
      </c>
      <c r="M39" s="5">
        <v>0</v>
      </c>
      <c r="N39" s="6">
        <f t="shared" si="21"/>
        <v>0</v>
      </c>
      <c r="O39" s="4">
        <v>0</v>
      </c>
      <c r="P39" s="5">
        <v>0</v>
      </c>
      <c r="Q39" s="6">
        <f t="shared" si="22"/>
        <v>0</v>
      </c>
      <c r="R39" s="4">
        <v>0</v>
      </c>
      <c r="S39" s="5">
        <v>0</v>
      </c>
      <c r="T39" s="6">
        <f t="shared" si="23"/>
        <v>0</v>
      </c>
      <c r="U39" s="4">
        <f t="shared" si="25"/>
        <v>1</v>
      </c>
      <c r="V39" s="5">
        <f t="shared" si="24"/>
        <v>89</v>
      </c>
      <c r="W39" s="6">
        <f t="shared" si="26"/>
        <v>90</v>
      </c>
    </row>
    <row r="40" spans="1:23" ht="15.75" thickBot="1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spans="1:23" ht="15.75" thickBot="1">
      <c r="A41" s="32" t="s">
        <v>16</v>
      </c>
      <c r="B41" s="57"/>
      <c r="C41" s="33">
        <f t="shared" ref="C41:W41" si="27">SUM(C42:C69)</f>
        <v>75</v>
      </c>
      <c r="D41" s="34">
        <f t="shared" si="27"/>
        <v>5</v>
      </c>
      <c r="E41" s="35">
        <f t="shared" si="27"/>
        <v>80</v>
      </c>
      <c r="F41" s="33">
        <f t="shared" si="27"/>
        <v>104</v>
      </c>
      <c r="G41" s="34">
        <f t="shared" si="27"/>
        <v>107</v>
      </c>
      <c r="H41" s="35">
        <f t="shared" si="27"/>
        <v>211</v>
      </c>
      <c r="I41" s="33">
        <f t="shared" si="27"/>
        <v>44</v>
      </c>
      <c r="J41" s="34">
        <f t="shared" si="27"/>
        <v>21</v>
      </c>
      <c r="K41" s="35">
        <f t="shared" si="27"/>
        <v>65</v>
      </c>
      <c r="L41" s="33">
        <f t="shared" si="27"/>
        <v>0</v>
      </c>
      <c r="M41" s="34">
        <f t="shared" si="27"/>
        <v>0</v>
      </c>
      <c r="N41" s="35">
        <f t="shared" si="27"/>
        <v>0</v>
      </c>
      <c r="O41" s="33">
        <f t="shared" si="27"/>
        <v>0</v>
      </c>
      <c r="P41" s="34">
        <f t="shared" si="27"/>
        <v>0</v>
      </c>
      <c r="Q41" s="35">
        <f t="shared" si="27"/>
        <v>0</v>
      </c>
      <c r="R41" s="33">
        <f t="shared" si="27"/>
        <v>0</v>
      </c>
      <c r="S41" s="34">
        <f t="shared" si="27"/>
        <v>0</v>
      </c>
      <c r="T41" s="35">
        <f t="shared" si="27"/>
        <v>0</v>
      </c>
      <c r="U41" s="33">
        <f t="shared" si="27"/>
        <v>223</v>
      </c>
      <c r="V41" s="34">
        <f t="shared" si="27"/>
        <v>133</v>
      </c>
      <c r="W41" s="35">
        <f t="shared" si="27"/>
        <v>356</v>
      </c>
    </row>
    <row r="42" spans="1:23" ht="15.75" thickTop="1">
      <c r="A42" s="49" t="s">
        <v>83</v>
      </c>
      <c r="B42" s="54" t="s">
        <v>84</v>
      </c>
      <c r="C42" s="20">
        <v>0</v>
      </c>
      <c r="D42" s="9">
        <v>0</v>
      </c>
      <c r="E42" s="21">
        <f t="shared" si="18"/>
        <v>0</v>
      </c>
      <c r="F42" s="20">
        <v>13</v>
      </c>
      <c r="G42" s="9">
        <v>32</v>
      </c>
      <c r="H42" s="21">
        <f t="shared" ref="H42:H83" si="28">SUM(F42:G42)</f>
        <v>45</v>
      </c>
      <c r="I42" s="20">
        <v>6</v>
      </c>
      <c r="J42" s="9">
        <v>20</v>
      </c>
      <c r="K42" s="21">
        <f t="shared" ref="K42:K83" si="29">SUM(I42:J42)</f>
        <v>26</v>
      </c>
      <c r="L42" s="20">
        <v>0</v>
      </c>
      <c r="M42" s="9">
        <v>0</v>
      </c>
      <c r="N42" s="21">
        <f t="shared" ref="N42:N83" si="30">SUM(L42:M42)</f>
        <v>0</v>
      </c>
      <c r="O42" s="20">
        <v>0</v>
      </c>
      <c r="P42" s="9">
        <v>0</v>
      </c>
      <c r="Q42" s="21">
        <f t="shared" ref="Q42:Q83" si="31">SUM(O42:P42)</f>
        <v>0</v>
      </c>
      <c r="R42" s="20">
        <v>0</v>
      </c>
      <c r="S42" s="9">
        <v>0</v>
      </c>
      <c r="T42" s="21">
        <f t="shared" ref="T42:T83" si="32">SUM(R42:S42)</f>
        <v>0</v>
      </c>
      <c r="U42" s="20">
        <f t="shared" ref="U42:U83" si="33">C42+F42+I42+L42+O42+R42</f>
        <v>19</v>
      </c>
      <c r="V42" s="9">
        <f t="shared" ref="V42:V83" si="34">D42+G42+J42+M42+P42+S42</f>
        <v>52</v>
      </c>
      <c r="W42" s="21">
        <f t="shared" ref="W42:W82" si="35">SUM(U42:V42)</f>
        <v>71</v>
      </c>
    </row>
    <row r="43" spans="1:23">
      <c r="A43" s="50" t="s">
        <v>85</v>
      </c>
      <c r="B43" s="55" t="s">
        <v>86</v>
      </c>
      <c r="C43" s="2">
        <v>0</v>
      </c>
      <c r="D43" s="1">
        <v>0</v>
      </c>
      <c r="E43" s="3">
        <f t="shared" si="18"/>
        <v>0</v>
      </c>
      <c r="F43" s="2">
        <v>0</v>
      </c>
      <c r="G43" s="1">
        <v>0</v>
      </c>
      <c r="H43" s="3">
        <f t="shared" si="28"/>
        <v>0</v>
      </c>
      <c r="I43" s="2">
        <v>0</v>
      </c>
      <c r="J43" s="1">
        <v>0</v>
      </c>
      <c r="K43" s="3">
        <f t="shared" si="29"/>
        <v>0</v>
      </c>
      <c r="L43" s="2">
        <v>0</v>
      </c>
      <c r="M43" s="1">
        <v>0</v>
      </c>
      <c r="N43" s="3">
        <f t="shared" si="30"/>
        <v>0</v>
      </c>
      <c r="O43" s="2">
        <v>0</v>
      </c>
      <c r="P43" s="1">
        <v>0</v>
      </c>
      <c r="Q43" s="3">
        <f t="shared" si="31"/>
        <v>0</v>
      </c>
      <c r="R43" s="2">
        <v>0</v>
      </c>
      <c r="S43" s="1">
        <v>0</v>
      </c>
      <c r="T43" s="3">
        <f t="shared" si="32"/>
        <v>0</v>
      </c>
      <c r="U43" s="2">
        <f t="shared" si="33"/>
        <v>0</v>
      </c>
      <c r="V43" s="1">
        <f t="shared" si="34"/>
        <v>0</v>
      </c>
      <c r="W43" s="3">
        <f t="shared" si="35"/>
        <v>0</v>
      </c>
    </row>
    <row r="44" spans="1:23">
      <c r="A44" s="50" t="s">
        <v>87</v>
      </c>
      <c r="B44" s="55" t="s">
        <v>88</v>
      </c>
      <c r="C44" s="2">
        <v>0</v>
      </c>
      <c r="D44" s="1">
        <v>0</v>
      </c>
      <c r="E44" s="3">
        <f t="shared" si="18"/>
        <v>0</v>
      </c>
      <c r="F44" s="2">
        <v>0</v>
      </c>
      <c r="G44" s="1">
        <v>0</v>
      </c>
      <c r="H44" s="3">
        <f t="shared" si="28"/>
        <v>0</v>
      </c>
      <c r="I44" s="2">
        <v>0</v>
      </c>
      <c r="J44" s="1">
        <v>0</v>
      </c>
      <c r="K44" s="3">
        <f t="shared" si="29"/>
        <v>0</v>
      </c>
      <c r="L44" s="2">
        <v>0</v>
      </c>
      <c r="M44" s="1">
        <v>0</v>
      </c>
      <c r="N44" s="3">
        <f t="shared" si="30"/>
        <v>0</v>
      </c>
      <c r="O44" s="2">
        <v>0</v>
      </c>
      <c r="P44" s="1">
        <v>0</v>
      </c>
      <c r="Q44" s="3">
        <f t="shared" si="31"/>
        <v>0</v>
      </c>
      <c r="R44" s="2">
        <v>0</v>
      </c>
      <c r="S44" s="1">
        <v>0</v>
      </c>
      <c r="T44" s="3">
        <f t="shared" si="32"/>
        <v>0</v>
      </c>
      <c r="U44" s="2">
        <f t="shared" si="33"/>
        <v>0</v>
      </c>
      <c r="V44" s="1">
        <f t="shared" si="34"/>
        <v>0</v>
      </c>
      <c r="W44" s="3">
        <f t="shared" si="35"/>
        <v>0</v>
      </c>
    </row>
    <row r="45" spans="1:23">
      <c r="A45" s="50" t="s">
        <v>89</v>
      </c>
      <c r="B45" s="55" t="s">
        <v>90</v>
      </c>
      <c r="C45" s="2">
        <v>0</v>
      </c>
      <c r="D45" s="1">
        <v>0</v>
      </c>
      <c r="E45" s="3">
        <f t="shared" si="18"/>
        <v>0</v>
      </c>
      <c r="F45" s="2">
        <v>0</v>
      </c>
      <c r="G45" s="1">
        <v>0</v>
      </c>
      <c r="H45" s="3">
        <f t="shared" si="28"/>
        <v>0</v>
      </c>
      <c r="I45" s="2">
        <v>0</v>
      </c>
      <c r="J45" s="1">
        <v>0</v>
      </c>
      <c r="K45" s="3">
        <f t="shared" si="29"/>
        <v>0</v>
      </c>
      <c r="L45" s="2">
        <v>0</v>
      </c>
      <c r="M45" s="1">
        <v>0</v>
      </c>
      <c r="N45" s="3">
        <f t="shared" si="30"/>
        <v>0</v>
      </c>
      <c r="O45" s="2">
        <v>0</v>
      </c>
      <c r="P45" s="1">
        <v>0</v>
      </c>
      <c r="Q45" s="3">
        <f t="shared" si="31"/>
        <v>0</v>
      </c>
      <c r="R45" s="2">
        <v>0</v>
      </c>
      <c r="S45" s="1">
        <v>0</v>
      </c>
      <c r="T45" s="3">
        <f t="shared" si="32"/>
        <v>0</v>
      </c>
      <c r="U45" s="2">
        <f t="shared" si="33"/>
        <v>0</v>
      </c>
      <c r="V45" s="1">
        <f t="shared" si="34"/>
        <v>0</v>
      </c>
      <c r="W45" s="3">
        <f t="shared" si="35"/>
        <v>0</v>
      </c>
    </row>
    <row r="46" spans="1:23">
      <c r="A46" s="50" t="s">
        <v>91</v>
      </c>
      <c r="B46" s="55" t="s">
        <v>90</v>
      </c>
      <c r="C46" s="2">
        <v>0</v>
      </c>
      <c r="D46" s="1">
        <v>0</v>
      </c>
      <c r="E46" s="3">
        <f t="shared" si="18"/>
        <v>0</v>
      </c>
      <c r="F46" s="2">
        <v>5</v>
      </c>
      <c r="G46" s="1">
        <v>34</v>
      </c>
      <c r="H46" s="3">
        <f t="shared" si="28"/>
        <v>39</v>
      </c>
      <c r="I46" s="2">
        <v>0</v>
      </c>
      <c r="J46" s="1">
        <v>0</v>
      </c>
      <c r="K46" s="3">
        <f t="shared" si="29"/>
        <v>0</v>
      </c>
      <c r="L46" s="2">
        <v>0</v>
      </c>
      <c r="M46" s="1">
        <v>0</v>
      </c>
      <c r="N46" s="3">
        <f t="shared" si="30"/>
        <v>0</v>
      </c>
      <c r="O46" s="2">
        <v>0</v>
      </c>
      <c r="P46" s="1">
        <v>0</v>
      </c>
      <c r="Q46" s="3">
        <f t="shared" si="31"/>
        <v>0</v>
      </c>
      <c r="R46" s="2">
        <v>0</v>
      </c>
      <c r="S46" s="1">
        <v>0</v>
      </c>
      <c r="T46" s="3">
        <f t="shared" si="32"/>
        <v>0</v>
      </c>
      <c r="U46" s="2">
        <f t="shared" si="33"/>
        <v>5</v>
      </c>
      <c r="V46" s="1">
        <f t="shared" si="34"/>
        <v>34</v>
      </c>
      <c r="W46" s="3">
        <f t="shared" si="35"/>
        <v>39</v>
      </c>
    </row>
    <row r="47" spans="1:23">
      <c r="A47" s="50" t="s">
        <v>92</v>
      </c>
      <c r="B47" s="55" t="s">
        <v>93</v>
      </c>
      <c r="C47" s="2">
        <v>0</v>
      </c>
      <c r="D47" s="1">
        <v>0</v>
      </c>
      <c r="E47" s="3">
        <f t="shared" si="18"/>
        <v>0</v>
      </c>
      <c r="F47" s="2">
        <v>39</v>
      </c>
      <c r="G47" s="1">
        <v>5</v>
      </c>
      <c r="H47" s="3">
        <f t="shared" si="28"/>
        <v>44</v>
      </c>
      <c r="I47" s="2">
        <v>0</v>
      </c>
      <c r="J47" s="1">
        <v>0</v>
      </c>
      <c r="K47" s="3">
        <f t="shared" si="29"/>
        <v>0</v>
      </c>
      <c r="L47" s="2">
        <v>0</v>
      </c>
      <c r="M47" s="1">
        <v>0</v>
      </c>
      <c r="N47" s="3">
        <f t="shared" si="30"/>
        <v>0</v>
      </c>
      <c r="O47" s="2">
        <v>0</v>
      </c>
      <c r="P47" s="1">
        <v>0</v>
      </c>
      <c r="Q47" s="3">
        <f t="shared" si="31"/>
        <v>0</v>
      </c>
      <c r="R47" s="2">
        <v>0</v>
      </c>
      <c r="S47" s="1">
        <v>0</v>
      </c>
      <c r="T47" s="3">
        <f t="shared" si="32"/>
        <v>0</v>
      </c>
      <c r="U47" s="2">
        <f t="shared" si="33"/>
        <v>39</v>
      </c>
      <c r="V47" s="1">
        <f t="shared" si="34"/>
        <v>5</v>
      </c>
      <c r="W47" s="3">
        <f t="shared" si="35"/>
        <v>44</v>
      </c>
    </row>
    <row r="48" spans="1:23">
      <c r="A48" s="50" t="s">
        <v>94</v>
      </c>
      <c r="B48" s="55" t="s">
        <v>95</v>
      </c>
      <c r="C48" s="2">
        <v>0</v>
      </c>
      <c r="D48" s="1">
        <v>0</v>
      </c>
      <c r="E48" s="3">
        <f t="shared" si="18"/>
        <v>0</v>
      </c>
      <c r="F48" s="2">
        <v>0</v>
      </c>
      <c r="G48" s="1">
        <v>0</v>
      </c>
      <c r="H48" s="3">
        <f t="shared" si="28"/>
        <v>0</v>
      </c>
      <c r="I48" s="2">
        <v>0</v>
      </c>
      <c r="J48" s="1">
        <v>0</v>
      </c>
      <c r="K48" s="3">
        <f t="shared" si="29"/>
        <v>0</v>
      </c>
      <c r="L48" s="2">
        <v>0</v>
      </c>
      <c r="M48" s="1">
        <v>0</v>
      </c>
      <c r="N48" s="3">
        <f t="shared" si="30"/>
        <v>0</v>
      </c>
      <c r="O48" s="2">
        <v>0</v>
      </c>
      <c r="P48" s="1">
        <v>0</v>
      </c>
      <c r="Q48" s="3">
        <f t="shared" si="31"/>
        <v>0</v>
      </c>
      <c r="R48" s="2">
        <v>0</v>
      </c>
      <c r="S48" s="1">
        <v>0</v>
      </c>
      <c r="T48" s="3">
        <f t="shared" si="32"/>
        <v>0</v>
      </c>
      <c r="U48" s="2">
        <f t="shared" si="33"/>
        <v>0</v>
      </c>
      <c r="V48" s="1">
        <f t="shared" si="34"/>
        <v>0</v>
      </c>
      <c r="W48" s="3">
        <f t="shared" si="35"/>
        <v>0</v>
      </c>
    </row>
    <row r="49" spans="1:23">
      <c r="A49" s="50" t="s">
        <v>96</v>
      </c>
      <c r="B49" s="55" t="s">
        <v>97</v>
      </c>
      <c r="C49" s="2">
        <v>0</v>
      </c>
      <c r="D49" s="1">
        <v>0</v>
      </c>
      <c r="E49" s="3">
        <f t="shared" si="18"/>
        <v>0</v>
      </c>
      <c r="F49" s="2">
        <v>11</v>
      </c>
      <c r="G49" s="1">
        <v>1</v>
      </c>
      <c r="H49" s="3">
        <f t="shared" si="28"/>
        <v>12</v>
      </c>
      <c r="I49" s="2">
        <v>0</v>
      </c>
      <c r="J49" s="1">
        <v>0</v>
      </c>
      <c r="K49" s="3">
        <f t="shared" si="29"/>
        <v>0</v>
      </c>
      <c r="L49" s="2">
        <v>0</v>
      </c>
      <c r="M49" s="1">
        <v>0</v>
      </c>
      <c r="N49" s="3">
        <f t="shared" si="30"/>
        <v>0</v>
      </c>
      <c r="O49" s="2">
        <v>0</v>
      </c>
      <c r="P49" s="1">
        <v>0</v>
      </c>
      <c r="Q49" s="3">
        <f t="shared" si="31"/>
        <v>0</v>
      </c>
      <c r="R49" s="2">
        <v>0</v>
      </c>
      <c r="S49" s="1">
        <v>0</v>
      </c>
      <c r="T49" s="3">
        <f t="shared" si="32"/>
        <v>0</v>
      </c>
      <c r="U49" s="2">
        <f t="shared" si="33"/>
        <v>11</v>
      </c>
      <c r="V49" s="1">
        <f t="shared" si="34"/>
        <v>1</v>
      </c>
      <c r="W49" s="3">
        <f t="shared" si="35"/>
        <v>12</v>
      </c>
    </row>
    <row r="50" spans="1:23">
      <c r="A50" s="50" t="s">
        <v>98</v>
      </c>
      <c r="B50" s="55" t="s">
        <v>99</v>
      </c>
      <c r="C50" s="2">
        <v>0</v>
      </c>
      <c r="D50" s="1">
        <v>0</v>
      </c>
      <c r="E50" s="3">
        <f t="shared" si="18"/>
        <v>0</v>
      </c>
      <c r="F50" s="2">
        <v>0</v>
      </c>
      <c r="G50" s="1">
        <v>0</v>
      </c>
      <c r="H50" s="3">
        <f t="shared" si="28"/>
        <v>0</v>
      </c>
      <c r="I50" s="2">
        <v>0</v>
      </c>
      <c r="J50" s="1">
        <v>0</v>
      </c>
      <c r="K50" s="3">
        <f t="shared" si="29"/>
        <v>0</v>
      </c>
      <c r="L50" s="2">
        <v>0</v>
      </c>
      <c r="M50" s="1">
        <v>0</v>
      </c>
      <c r="N50" s="3">
        <f t="shared" si="30"/>
        <v>0</v>
      </c>
      <c r="O50" s="2">
        <v>0</v>
      </c>
      <c r="P50" s="1">
        <v>0</v>
      </c>
      <c r="Q50" s="3">
        <f t="shared" si="31"/>
        <v>0</v>
      </c>
      <c r="R50" s="2">
        <v>0</v>
      </c>
      <c r="S50" s="1">
        <v>0</v>
      </c>
      <c r="T50" s="3">
        <f t="shared" si="32"/>
        <v>0</v>
      </c>
      <c r="U50" s="2">
        <f t="shared" si="33"/>
        <v>0</v>
      </c>
      <c r="V50" s="1">
        <f t="shared" si="34"/>
        <v>0</v>
      </c>
      <c r="W50" s="3">
        <f t="shared" si="35"/>
        <v>0</v>
      </c>
    </row>
    <row r="51" spans="1:23">
      <c r="A51" s="50" t="s">
        <v>100</v>
      </c>
      <c r="B51" s="55" t="s">
        <v>101</v>
      </c>
      <c r="C51" s="2">
        <v>0</v>
      </c>
      <c r="D51" s="1">
        <v>0</v>
      </c>
      <c r="E51" s="3">
        <f t="shared" si="18"/>
        <v>0</v>
      </c>
      <c r="F51" s="2">
        <v>0</v>
      </c>
      <c r="G51" s="1">
        <v>0</v>
      </c>
      <c r="H51" s="3">
        <f t="shared" si="28"/>
        <v>0</v>
      </c>
      <c r="I51" s="2">
        <v>0</v>
      </c>
      <c r="J51" s="1">
        <v>0</v>
      </c>
      <c r="K51" s="3">
        <f t="shared" si="29"/>
        <v>0</v>
      </c>
      <c r="L51" s="2">
        <v>0</v>
      </c>
      <c r="M51" s="1">
        <v>0</v>
      </c>
      <c r="N51" s="3">
        <f t="shared" si="30"/>
        <v>0</v>
      </c>
      <c r="O51" s="2">
        <v>0</v>
      </c>
      <c r="P51" s="1">
        <v>0</v>
      </c>
      <c r="Q51" s="3">
        <f t="shared" si="31"/>
        <v>0</v>
      </c>
      <c r="R51" s="2">
        <v>0</v>
      </c>
      <c r="S51" s="1">
        <v>0</v>
      </c>
      <c r="T51" s="3">
        <f t="shared" si="32"/>
        <v>0</v>
      </c>
      <c r="U51" s="2">
        <f t="shared" si="33"/>
        <v>0</v>
      </c>
      <c r="V51" s="1">
        <f t="shared" si="34"/>
        <v>0</v>
      </c>
      <c r="W51" s="3">
        <f>SUM(U51:V51)</f>
        <v>0</v>
      </c>
    </row>
    <row r="52" spans="1:23">
      <c r="A52" s="50" t="s">
        <v>102</v>
      </c>
      <c r="B52" s="55" t="s">
        <v>103</v>
      </c>
      <c r="C52" s="2">
        <v>0</v>
      </c>
      <c r="D52" s="1">
        <v>0</v>
      </c>
      <c r="E52" s="3">
        <f t="shared" si="18"/>
        <v>0</v>
      </c>
      <c r="F52" s="2">
        <v>0</v>
      </c>
      <c r="G52" s="1">
        <v>0</v>
      </c>
      <c r="H52" s="3">
        <f t="shared" si="28"/>
        <v>0</v>
      </c>
      <c r="I52" s="2">
        <v>0</v>
      </c>
      <c r="J52" s="1">
        <v>0</v>
      </c>
      <c r="K52" s="3">
        <f t="shared" si="29"/>
        <v>0</v>
      </c>
      <c r="L52" s="2">
        <v>0</v>
      </c>
      <c r="M52" s="1">
        <v>0</v>
      </c>
      <c r="N52" s="3">
        <f t="shared" si="30"/>
        <v>0</v>
      </c>
      <c r="O52" s="2">
        <v>0</v>
      </c>
      <c r="P52" s="1">
        <v>0</v>
      </c>
      <c r="Q52" s="3">
        <f t="shared" si="31"/>
        <v>0</v>
      </c>
      <c r="R52" s="2">
        <v>0</v>
      </c>
      <c r="S52" s="1">
        <v>0</v>
      </c>
      <c r="T52" s="3">
        <f t="shared" si="32"/>
        <v>0</v>
      </c>
      <c r="U52" s="2">
        <f t="shared" si="33"/>
        <v>0</v>
      </c>
      <c r="V52" s="1">
        <f t="shared" si="34"/>
        <v>0</v>
      </c>
      <c r="W52" s="3">
        <f t="shared" si="35"/>
        <v>0</v>
      </c>
    </row>
    <row r="53" spans="1:23">
      <c r="A53" s="50" t="s">
        <v>104</v>
      </c>
      <c r="B53" s="55" t="s">
        <v>105</v>
      </c>
      <c r="C53" s="2">
        <v>0</v>
      </c>
      <c r="D53" s="1">
        <v>0</v>
      </c>
      <c r="E53" s="3">
        <f t="shared" si="18"/>
        <v>0</v>
      </c>
      <c r="F53" s="2">
        <v>11</v>
      </c>
      <c r="G53" s="1">
        <v>3</v>
      </c>
      <c r="H53" s="3">
        <f t="shared" si="28"/>
        <v>14</v>
      </c>
      <c r="I53" s="2">
        <v>0</v>
      </c>
      <c r="J53" s="1">
        <v>0</v>
      </c>
      <c r="K53" s="3">
        <f t="shared" si="29"/>
        <v>0</v>
      </c>
      <c r="L53" s="2">
        <v>0</v>
      </c>
      <c r="M53" s="1">
        <v>0</v>
      </c>
      <c r="N53" s="3">
        <f t="shared" si="30"/>
        <v>0</v>
      </c>
      <c r="O53" s="2">
        <v>0</v>
      </c>
      <c r="P53" s="1">
        <v>0</v>
      </c>
      <c r="Q53" s="3">
        <f t="shared" si="31"/>
        <v>0</v>
      </c>
      <c r="R53" s="2">
        <v>0</v>
      </c>
      <c r="S53" s="1">
        <v>0</v>
      </c>
      <c r="T53" s="3">
        <f t="shared" si="32"/>
        <v>0</v>
      </c>
      <c r="U53" s="2">
        <f t="shared" si="33"/>
        <v>11</v>
      </c>
      <c r="V53" s="1">
        <f t="shared" si="34"/>
        <v>3</v>
      </c>
      <c r="W53" s="3">
        <f t="shared" si="35"/>
        <v>14</v>
      </c>
    </row>
    <row r="54" spans="1:23">
      <c r="A54" s="50" t="s">
        <v>106</v>
      </c>
      <c r="B54" s="55" t="s">
        <v>107</v>
      </c>
      <c r="C54" s="2">
        <v>16</v>
      </c>
      <c r="D54" s="1">
        <v>4</v>
      </c>
      <c r="E54" s="3">
        <f t="shared" si="18"/>
        <v>20</v>
      </c>
      <c r="F54" s="2">
        <v>0</v>
      </c>
      <c r="G54" s="1">
        <v>0</v>
      </c>
      <c r="H54" s="3">
        <f t="shared" si="28"/>
        <v>0</v>
      </c>
      <c r="I54" s="2">
        <v>0</v>
      </c>
      <c r="J54" s="1">
        <v>0</v>
      </c>
      <c r="K54" s="3">
        <f t="shared" si="29"/>
        <v>0</v>
      </c>
      <c r="L54" s="2">
        <v>0</v>
      </c>
      <c r="M54" s="1">
        <v>0</v>
      </c>
      <c r="N54" s="3">
        <f t="shared" si="30"/>
        <v>0</v>
      </c>
      <c r="O54" s="2">
        <v>0</v>
      </c>
      <c r="P54" s="1">
        <v>0</v>
      </c>
      <c r="Q54" s="3">
        <f t="shared" si="31"/>
        <v>0</v>
      </c>
      <c r="R54" s="2">
        <v>0</v>
      </c>
      <c r="S54" s="1">
        <v>0</v>
      </c>
      <c r="T54" s="3">
        <f t="shared" si="32"/>
        <v>0</v>
      </c>
      <c r="U54" s="2">
        <f t="shared" si="33"/>
        <v>16</v>
      </c>
      <c r="V54" s="1">
        <f t="shared" si="34"/>
        <v>4</v>
      </c>
      <c r="W54" s="3">
        <f t="shared" si="35"/>
        <v>20</v>
      </c>
    </row>
    <row r="55" spans="1:23">
      <c r="A55" s="50" t="s">
        <v>108</v>
      </c>
      <c r="B55" s="55" t="s">
        <v>109</v>
      </c>
      <c r="C55" s="2">
        <v>0</v>
      </c>
      <c r="D55" s="1">
        <v>0</v>
      </c>
      <c r="E55" s="3">
        <f t="shared" si="18"/>
        <v>0</v>
      </c>
      <c r="F55" s="2">
        <v>11</v>
      </c>
      <c r="G55" s="1">
        <v>2</v>
      </c>
      <c r="H55" s="3">
        <f t="shared" si="28"/>
        <v>13</v>
      </c>
      <c r="I55" s="2">
        <v>0</v>
      </c>
      <c r="J55" s="1">
        <v>0</v>
      </c>
      <c r="K55" s="3">
        <f t="shared" si="29"/>
        <v>0</v>
      </c>
      <c r="L55" s="2">
        <v>0</v>
      </c>
      <c r="M55" s="1">
        <v>0</v>
      </c>
      <c r="N55" s="3">
        <f t="shared" si="30"/>
        <v>0</v>
      </c>
      <c r="O55" s="2">
        <v>0</v>
      </c>
      <c r="P55" s="1">
        <v>0</v>
      </c>
      <c r="Q55" s="3">
        <f t="shared" si="31"/>
        <v>0</v>
      </c>
      <c r="R55" s="2">
        <v>0</v>
      </c>
      <c r="S55" s="1">
        <v>0</v>
      </c>
      <c r="T55" s="3">
        <f t="shared" si="32"/>
        <v>0</v>
      </c>
      <c r="U55" s="2">
        <f t="shared" si="33"/>
        <v>11</v>
      </c>
      <c r="V55" s="1">
        <f t="shared" si="34"/>
        <v>2</v>
      </c>
      <c r="W55" s="3">
        <f t="shared" si="35"/>
        <v>13</v>
      </c>
    </row>
    <row r="56" spans="1:23">
      <c r="A56" s="50" t="s">
        <v>110</v>
      </c>
      <c r="B56" s="55" t="s">
        <v>111</v>
      </c>
      <c r="C56" s="2">
        <v>0</v>
      </c>
      <c r="D56" s="1">
        <v>0</v>
      </c>
      <c r="E56" s="3">
        <f t="shared" si="18"/>
        <v>0</v>
      </c>
      <c r="F56" s="2">
        <v>0</v>
      </c>
      <c r="G56" s="1">
        <v>0</v>
      </c>
      <c r="H56" s="3">
        <f t="shared" si="28"/>
        <v>0</v>
      </c>
      <c r="I56" s="2">
        <v>0</v>
      </c>
      <c r="J56" s="1">
        <v>0</v>
      </c>
      <c r="K56" s="3">
        <f t="shared" si="29"/>
        <v>0</v>
      </c>
      <c r="L56" s="2">
        <v>0</v>
      </c>
      <c r="M56" s="1">
        <v>0</v>
      </c>
      <c r="N56" s="3">
        <f t="shared" si="30"/>
        <v>0</v>
      </c>
      <c r="O56" s="2">
        <v>0</v>
      </c>
      <c r="P56" s="1">
        <v>0</v>
      </c>
      <c r="Q56" s="3">
        <f t="shared" si="31"/>
        <v>0</v>
      </c>
      <c r="R56" s="2">
        <v>0</v>
      </c>
      <c r="S56" s="1">
        <v>0</v>
      </c>
      <c r="T56" s="3">
        <f t="shared" si="32"/>
        <v>0</v>
      </c>
      <c r="U56" s="2">
        <f t="shared" si="33"/>
        <v>0</v>
      </c>
      <c r="V56" s="1">
        <f t="shared" si="34"/>
        <v>0</v>
      </c>
      <c r="W56" s="3">
        <f t="shared" si="35"/>
        <v>0</v>
      </c>
    </row>
    <row r="57" spans="1:23">
      <c r="A57" s="50" t="s">
        <v>112</v>
      </c>
      <c r="B57" s="55" t="s">
        <v>113</v>
      </c>
      <c r="C57" s="2">
        <v>0</v>
      </c>
      <c r="D57" s="1">
        <v>0</v>
      </c>
      <c r="E57" s="3">
        <f t="shared" si="18"/>
        <v>0</v>
      </c>
      <c r="F57" s="2">
        <v>0</v>
      </c>
      <c r="G57" s="1">
        <v>0</v>
      </c>
      <c r="H57" s="3">
        <f t="shared" si="28"/>
        <v>0</v>
      </c>
      <c r="I57" s="2">
        <v>20</v>
      </c>
      <c r="J57" s="1">
        <v>0</v>
      </c>
      <c r="K57" s="3">
        <f t="shared" si="29"/>
        <v>20</v>
      </c>
      <c r="L57" s="2">
        <v>0</v>
      </c>
      <c r="M57" s="1">
        <v>0</v>
      </c>
      <c r="N57" s="3">
        <f t="shared" si="30"/>
        <v>0</v>
      </c>
      <c r="O57" s="2">
        <v>0</v>
      </c>
      <c r="P57" s="1">
        <v>0</v>
      </c>
      <c r="Q57" s="3">
        <f t="shared" si="31"/>
        <v>0</v>
      </c>
      <c r="R57" s="2">
        <v>0</v>
      </c>
      <c r="S57" s="1">
        <v>0</v>
      </c>
      <c r="T57" s="3">
        <f t="shared" si="32"/>
        <v>0</v>
      </c>
      <c r="U57" s="2">
        <f t="shared" si="33"/>
        <v>20</v>
      </c>
      <c r="V57" s="1">
        <f t="shared" si="34"/>
        <v>0</v>
      </c>
      <c r="W57" s="3">
        <f t="shared" si="35"/>
        <v>20</v>
      </c>
    </row>
    <row r="58" spans="1:23">
      <c r="A58" s="50" t="s">
        <v>114</v>
      </c>
      <c r="B58" s="55" t="s">
        <v>115</v>
      </c>
      <c r="C58" s="2">
        <v>0</v>
      </c>
      <c r="D58" s="1">
        <v>0</v>
      </c>
      <c r="E58" s="3">
        <f t="shared" si="18"/>
        <v>0</v>
      </c>
      <c r="F58" s="2">
        <v>0</v>
      </c>
      <c r="G58" s="1">
        <v>0</v>
      </c>
      <c r="H58" s="3">
        <f t="shared" si="28"/>
        <v>0</v>
      </c>
      <c r="I58" s="2">
        <v>8</v>
      </c>
      <c r="J58" s="1">
        <v>0</v>
      </c>
      <c r="K58" s="3">
        <f t="shared" si="29"/>
        <v>8</v>
      </c>
      <c r="L58" s="2">
        <v>0</v>
      </c>
      <c r="M58" s="1">
        <v>0</v>
      </c>
      <c r="N58" s="3">
        <f t="shared" si="30"/>
        <v>0</v>
      </c>
      <c r="O58" s="2">
        <v>0</v>
      </c>
      <c r="P58" s="1">
        <v>0</v>
      </c>
      <c r="Q58" s="3">
        <f t="shared" si="31"/>
        <v>0</v>
      </c>
      <c r="R58" s="2">
        <v>0</v>
      </c>
      <c r="S58" s="1">
        <v>0</v>
      </c>
      <c r="T58" s="3">
        <f t="shared" si="32"/>
        <v>0</v>
      </c>
      <c r="U58" s="2">
        <f t="shared" si="33"/>
        <v>8</v>
      </c>
      <c r="V58" s="1">
        <f t="shared" si="34"/>
        <v>0</v>
      </c>
      <c r="W58" s="3">
        <f t="shared" si="35"/>
        <v>8</v>
      </c>
    </row>
    <row r="59" spans="1:23">
      <c r="A59" s="50" t="s">
        <v>116</v>
      </c>
      <c r="B59" s="55" t="s">
        <v>117</v>
      </c>
      <c r="C59" s="2">
        <v>0</v>
      </c>
      <c r="D59" s="1">
        <v>0</v>
      </c>
      <c r="E59" s="3">
        <f t="shared" si="18"/>
        <v>0</v>
      </c>
      <c r="F59" s="2">
        <v>0</v>
      </c>
      <c r="G59" s="1">
        <v>0</v>
      </c>
      <c r="H59" s="3">
        <f t="shared" si="28"/>
        <v>0</v>
      </c>
      <c r="I59" s="2">
        <v>0</v>
      </c>
      <c r="J59" s="1">
        <v>0</v>
      </c>
      <c r="K59" s="3">
        <f t="shared" si="29"/>
        <v>0</v>
      </c>
      <c r="L59" s="2">
        <v>0</v>
      </c>
      <c r="M59" s="1">
        <v>0</v>
      </c>
      <c r="N59" s="3">
        <f t="shared" si="30"/>
        <v>0</v>
      </c>
      <c r="O59" s="2">
        <v>0</v>
      </c>
      <c r="P59" s="1">
        <v>0</v>
      </c>
      <c r="Q59" s="3">
        <f t="shared" si="31"/>
        <v>0</v>
      </c>
      <c r="R59" s="2">
        <v>0</v>
      </c>
      <c r="S59" s="1">
        <v>0</v>
      </c>
      <c r="T59" s="3">
        <f t="shared" si="32"/>
        <v>0</v>
      </c>
      <c r="U59" s="2">
        <f t="shared" si="33"/>
        <v>0</v>
      </c>
      <c r="V59" s="1">
        <f t="shared" si="34"/>
        <v>0</v>
      </c>
      <c r="W59" s="3">
        <f t="shared" si="35"/>
        <v>0</v>
      </c>
    </row>
    <row r="60" spans="1:23">
      <c r="A60" s="50" t="s">
        <v>118</v>
      </c>
      <c r="B60" s="55" t="s">
        <v>119</v>
      </c>
      <c r="C60" s="2">
        <v>0</v>
      </c>
      <c r="D60" s="1">
        <v>0</v>
      </c>
      <c r="E60" s="3">
        <f t="shared" si="18"/>
        <v>0</v>
      </c>
      <c r="F60" s="2">
        <v>0</v>
      </c>
      <c r="G60" s="1">
        <v>0</v>
      </c>
      <c r="H60" s="3">
        <f t="shared" si="28"/>
        <v>0</v>
      </c>
      <c r="I60" s="2">
        <v>10</v>
      </c>
      <c r="J60" s="1">
        <v>1</v>
      </c>
      <c r="K60" s="3">
        <f t="shared" si="29"/>
        <v>11</v>
      </c>
      <c r="L60" s="2">
        <v>0</v>
      </c>
      <c r="M60" s="1">
        <v>0</v>
      </c>
      <c r="N60" s="3">
        <f t="shared" si="30"/>
        <v>0</v>
      </c>
      <c r="O60" s="2">
        <v>0</v>
      </c>
      <c r="P60" s="1">
        <v>0</v>
      </c>
      <c r="Q60" s="3">
        <f t="shared" si="31"/>
        <v>0</v>
      </c>
      <c r="R60" s="2">
        <v>0</v>
      </c>
      <c r="S60" s="1">
        <v>0</v>
      </c>
      <c r="T60" s="3">
        <f t="shared" si="32"/>
        <v>0</v>
      </c>
      <c r="U60" s="2">
        <f t="shared" si="33"/>
        <v>10</v>
      </c>
      <c r="V60" s="1">
        <f t="shared" si="34"/>
        <v>1</v>
      </c>
      <c r="W60" s="3">
        <f t="shared" si="35"/>
        <v>11</v>
      </c>
    </row>
    <row r="61" spans="1:23">
      <c r="A61" s="50" t="s">
        <v>120</v>
      </c>
      <c r="B61" s="55" t="s">
        <v>121</v>
      </c>
      <c r="C61" s="2">
        <v>0</v>
      </c>
      <c r="D61" s="1">
        <v>0</v>
      </c>
      <c r="E61" s="3">
        <f t="shared" si="18"/>
        <v>0</v>
      </c>
      <c r="F61" s="2">
        <v>0</v>
      </c>
      <c r="G61" s="1">
        <v>0</v>
      </c>
      <c r="H61" s="3">
        <f t="shared" si="28"/>
        <v>0</v>
      </c>
      <c r="I61" s="2">
        <v>0</v>
      </c>
      <c r="J61" s="1">
        <v>0</v>
      </c>
      <c r="K61" s="3">
        <f t="shared" si="29"/>
        <v>0</v>
      </c>
      <c r="L61" s="2">
        <v>0</v>
      </c>
      <c r="M61" s="1">
        <v>0</v>
      </c>
      <c r="N61" s="3">
        <f t="shared" si="30"/>
        <v>0</v>
      </c>
      <c r="O61" s="2">
        <v>0</v>
      </c>
      <c r="P61" s="1">
        <v>0</v>
      </c>
      <c r="Q61" s="3">
        <f t="shared" si="31"/>
        <v>0</v>
      </c>
      <c r="R61" s="2">
        <v>0</v>
      </c>
      <c r="S61" s="1">
        <v>0</v>
      </c>
      <c r="T61" s="3">
        <f t="shared" si="32"/>
        <v>0</v>
      </c>
      <c r="U61" s="2">
        <f t="shared" si="33"/>
        <v>0</v>
      </c>
      <c r="V61" s="1">
        <f t="shared" si="34"/>
        <v>0</v>
      </c>
      <c r="W61" s="3">
        <f t="shared" si="35"/>
        <v>0</v>
      </c>
    </row>
    <row r="62" spans="1:23">
      <c r="A62" s="50" t="s">
        <v>122</v>
      </c>
      <c r="B62" s="55" t="s">
        <v>123</v>
      </c>
      <c r="C62" s="2">
        <v>38</v>
      </c>
      <c r="D62" s="1">
        <v>0</v>
      </c>
      <c r="E62" s="3">
        <f t="shared" si="18"/>
        <v>38</v>
      </c>
      <c r="F62" s="2">
        <v>0</v>
      </c>
      <c r="G62" s="1">
        <v>0</v>
      </c>
      <c r="H62" s="3">
        <f t="shared" si="28"/>
        <v>0</v>
      </c>
      <c r="I62" s="2">
        <v>0</v>
      </c>
      <c r="J62" s="1">
        <v>0</v>
      </c>
      <c r="K62" s="3">
        <f t="shared" si="29"/>
        <v>0</v>
      </c>
      <c r="L62" s="2">
        <v>0</v>
      </c>
      <c r="M62" s="1">
        <v>0</v>
      </c>
      <c r="N62" s="3">
        <f t="shared" si="30"/>
        <v>0</v>
      </c>
      <c r="O62" s="2">
        <v>0</v>
      </c>
      <c r="P62" s="1">
        <v>0</v>
      </c>
      <c r="Q62" s="3">
        <f t="shared" si="31"/>
        <v>0</v>
      </c>
      <c r="R62" s="2">
        <v>0</v>
      </c>
      <c r="S62" s="1">
        <v>0</v>
      </c>
      <c r="T62" s="3">
        <f t="shared" si="32"/>
        <v>0</v>
      </c>
      <c r="U62" s="2">
        <f t="shared" si="33"/>
        <v>38</v>
      </c>
      <c r="V62" s="1">
        <f t="shared" si="34"/>
        <v>0</v>
      </c>
      <c r="W62" s="3">
        <f t="shared" si="35"/>
        <v>38</v>
      </c>
    </row>
    <row r="63" spans="1:23">
      <c r="A63" s="50" t="s">
        <v>124</v>
      </c>
      <c r="B63" s="55" t="s">
        <v>125</v>
      </c>
      <c r="C63" s="2">
        <v>0</v>
      </c>
      <c r="D63" s="1">
        <v>0</v>
      </c>
      <c r="E63" s="3">
        <f t="shared" si="18"/>
        <v>0</v>
      </c>
      <c r="F63" s="2">
        <v>0</v>
      </c>
      <c r="G63" s="1">
        <v>0</v>
      </c>
      <c r="H63" s="3">
        <f t="shared" si="28"/>
        <v>0</v>
      </c>
      <c r="I63" s="2">
        <v>0</v>
      </c>
      <c r="J63" s="1">
        <v>0</v>
      </c>
      <c r="K63" s="3">
        <f t="shared" si="29"/>
        <v>0</v>
      </c>
      <c r="L63" s="2">
        <v>0</v>
      </c>
      <c r="M63" s="1">
        <v>0</v>
      </c>
      <c r="N63" s="3">
        <f t="shared" si="30"/>
        <v>0</v>
      </c>
      <c r="O63" s="2">
        <v>0</v>
      </c>
      <c r="P63" s="1">
        <v>0</v>
      </c>
      <c r="Q63" s="3">
        <f t="shared" si="31"/>
        <v>0</v>
      </c>
      <c r="R63" s="2">
        <v>0</v>
      </c>
      <c r="S63" s="1">
        <v>0</v>
      </c>
      <c r="T63" s="3">
        <f t="shared" si="32"/>
        <v>0</v>
      </c>
      <c r="U63" s="2">
        <f t="shared" si="33"/>
        <v>0</v>
      </c>
      <c r="V63" s="1">
        <f t="shared" si="34"/>
        <v>0</v>
      </c>
      <c r="W63" s="3">
        <f t="shared" si="35"/>
        <v>0</v>
      </c>
    </row>
    <row r="64" spans="1:23">
      <c r="A64" s="50" t="s">
        <v>126</v>
      </c>
      <c r="B64" s="55" t="s">
        <v>127</v>
      </c>
      <c r="C64" s="2">
        <v>0</v>
      </c>
      <c r="D64" s="1">
        <v>0</v>
      </c>
      <c r="E64" s="3">
        <f t="shared" si="18"/>
        <v>0</v>
      </c>
      <c r="F64" s="2">
        <v>10</v>
      </c>
      <c r="G64" s="1">
        <v>0</v>
      </c>
      <c r="H64" s="3">
        <f t="shared" si="28"/>
        <v>10</v>
      </c>
      <c r="I64" s="2">
        <v>0</v>
      </c>
      <c r="J64" s="1">
        <v>0</v>
      </c>
      <c r="K64" s="3">
        <f t="shared" si="29"/>
        <v>0</v>
      </c>
      <c r="L64" s="2">
        <v>0</v>
      </c>
      <c r="M64" s="1">
        <v>0</v>
      </c>
      <c r="N64" s="3">
        <f t="shared" si="30"/>
        <v>0</v>
      </c>
      <c r="O64" s="2">
        <v>0</v>
      </c>
      <c r="P64" s="1">
        <v>0</v>
      </c>
      <c r="Q64" s="3">
        <f t="shared" si="31"/>
        <v>0</v>
      </c>
      <c r="R64" s="2">
        <v>0</v>
      </c>
      <c r="S64" s="1">
        <v>0</v>
      </c>
      <c r="T64" s="3">
        <f t="shared" si="32"/>
        <v>0</v>
      </c>
      <c r="U64" s="2">
        <f t="shared" si="33"/>
        <v>10</v>
      </c>
      <c r="V64" s="1">
        <f t="shared" si="34"/>
        <v>0</v>
      </c>
      <c r="W64" s="3">
        <f t="shared" si="35"/>
        <v>10</v>
      </c>
    </row>
    <row r="65" spans="1:23">
      <c r="A65" s="50" t="s">
        <v>128</v>
      </c>
      <c r="B65" s="55" t="s">
        <v>129</v>
      </c>
      <c r="C65" s="2">
        <v>0</v>
      </c>
      <c r="D65" s="1">
        <v>0</v>
      </c>
      <c r="E65" s="3">
        <f t="shared" si="18"/>
        <v>0</v>
      </c>
      <c r="F65" s="2">
        <v>0</v>
      </c>
      <c r="G65" s="1">
        <v>0</v>
      </c>
      <c r="H65" s="3">
        <f t="shared" si="28"/>
        <v>0</v>
      </c>
      <c r="I65" s="2">
        <v>0</v>
      </c>
      <c r="J65" s="1">
        <v>0</v>
      </c>
      <c r="K65" s="3">
        <f t="shared" si="29"/>
        <v>0</v>
      </c>
      <c r="L65" s="2">
        <v>0</v>
      </c>
      <c r="M65" s="1">
        <v>0</v>
      </c>
      <c r="N65" s="3">
        <f t="shared" si="30"/>
        <v>0</v>
      </c>
      <c r="O65" s="2">
        <v>0</v>
      </c>
      <c r="P65" s="1">
        <v>0</v>
      </c>
      <c r="Q65" s="3">
        <f t="shared" si="31"/>
        <v>0</v>
      </c>
      <c r="R65" s="2">
        <v>0</v>
      </c>
      <c r="S65" s="1">
        <v>0</v>
      </c>
      <c r="T65" s="3">
        <f t="shared" si="32"/>
        <v>0</v>
      </c>
      <c r="U65" s="2">
        <f t="shared" si="33"/>
        <v>0</v>
      </c>
      <c r="V65" s="1">
        <f t="shared" si="34"/>
        <v>0</v>
      </c>
      <c r="W65" s="3">
        <f t="shared" si="35"/>
        <v>0</v>
      </c>
    </row>
    <row r="66" spans="1:23">
      <c r="A66" s="50" t="s">
        <v>130</v>
      </c>
      <c r="B66" s="55" t="s">
        <v>131</v>
      </c>
      <c r="C66" s="2">
        <v>0</v>
      </c>
      <c r="D66" s="1">
        <v>0</v>
      </c>
      <c r="E66" s="3">
        <f t="shared" si="18"/>
        <v>0</v>
      </c>
      <c r="F66" s="2">
        <v>0</v>
      </c>
      <c r="G66" s="1">
        <v>0</v>
      </c>
      <c r="H66" s="3">
        <f t="shared" si="28"/>
        <v>0</v>
      </c>
      <c r="I66" s="2">
        <v>0</v>
      </c>
      <c r="J66" s="1">
        <v>0</v>
      </c>
      <c r="K66" s="3">
        <f t="shared" si="29"/>
        <v>0</v>
      </c>
      <c r="L66" s="2">
        <v>0</v>
      </c>
      <c r="M66" s="1">
        <v>0</v>
      </c>
      <c r="N66" s="3">
        <f t="shared" si="30"/>
        <v>0</v>
      </c>
      <c r="O66" s="2">
        <v>0</v>
      </c>
      <c r="P66" s="1">
        <v>0</v>
      </c>
      <c r="Q66" s="3">
        <f t="shared" si="31"/>
        <v>0</v>
      </c>
      <c r="R66" s="2">
        <v>0</v>
      </c>
      <c r="S66" s="1">
        <v>0</v>
      </c>
      <c r="T66" s="3">
        <f t="shared" si="32"/>
        <v>0</v>
      </c>
      <c r="U66" s="2">
        <f t="shared" si="33"/>
        <v>0</v>
      </c>
      <c r="V66" s="1">
        <f t="shared" si="34"/>
        <v>0</v>
      </c>
      <c r="W66" s="3">
        <f t="shared" si="35"/>
        <v>0</v>
      </c>
    </row>
    <row r="67" spans="1:23">
      <c r="A67" s="50" t="s">
        <v>132</v>
      </c>
      <c r="B67" s="55" t="s">
        <v>133</v>
      </c>
      <c r="C67" s="2">
        <v>21</v>
      </c>
      <c r="D67" s="1">
        <v>1</v>
      </c>
      <c r="E67" s="3">
        <f t="shared" si="18"/>
        <v>22</v>
      </c>
      <c r="F67" s="2">
        <v>0</v>
      </c>
      <c r="G67" s="1">
        <v>0</v>
      </c>
      <c r="H67" s="3">
        <f t="shared" si="28"/>
        <v>0</v>
      </c>
      <c r="I67" s="2">
        <v>0</v>
      </c>
      <c r="J67" s="1">
        <v>0</v>
      </c>
      <c r="K67" s="3">
        <f t="shared" si="29"/>
        <v>0</v>
      </c>
      <c r="L67" s="2">
        <v>0</v>
      </c>
      <c r="M67" s="1">
        <v>0</v>
      </c>
      <c r="N67" s="3">
        <f t="shared" si="30"/>
        <v>0</v>
      </c>
      <c r="O67" s="2">
        <v>0</v>
      </c>
      <c r="P67" s="1">
        <v>0</v>
      </c>
      <c r="Q67" s="3">
        <f t="shared" si="31"/>
        <v>0</v>
      </c>
      <c r="R67" s="2">
        <v>0</v>
      </c>
      <c r="S67" s="1">
        <v>0</v>
      </c>
      <c r="T67" s="3">
        <f t="shared" si="32"/>
        <v>0</v>
      </c>
      <c r="U67" s="2">
        <f t="shared" si="33"/>
        <v>21</v>
      </c>
      <c r="V67" s="1">
        <f t="shared" si="34"/>
        <v>1</v>
      </c>
      <c r="W67" s="3">
        <f t="shared" si="35"/>
        <v>22</v>
      </c>
    </row>
    <row r="68" spans="1:23">
      <c r="A68" s="50" t="s">
        <v>134</v>
      </c>
      <c r="B68" s="55" t="s">
        <v>135</v>
      </c>
      <c r="C68" s="2">
        <v>0</v>
      </c>
      <c r="D68" s="1">
        <v>0</v>
      </c>
      <c r="E68" s="3">
        <f t="shared" si="18"/>
        <v>0</v>
      </c>
      <c r="F68" s="2">
        <v>4</v>
      </c>
      <c r="G68" s="1">
        <v>30</v>
      </c>
      <c r="H68" s="3">
        <f t="shared" si="28"/>
        <v>34</v>
      </c>
      <c r="I68" s="2">
        <v>0</v>
      </c>
      <c r="J68" s="1">
        <v>0</v>
      </c>
      <c r="K68" s="3">
        <f t="shared" si="29"/>
        <v>0</v>
      </c>
      <c r="L68" s="2">
        <v>0</v>
      </c>
      <c r="M68" s="1">
        <v>0</v>
      </c>
      <c r="N68" s="3">
        <f t="shared" si="30"/>
        <v>0</v>
      </c>
      <c r="O68" s="2">
        <v>0</v>
      </c>
      <c r="P68" s="1">
        <v>0</v>
      </c>
      <c r="Q68" s="3">
        <f t="shared" si="31"/>
        <v>0</v>
      </c>
      <c r="R68" s="2">
        <v>0</v>
      </c>
      <c r="S68" s="1">
        <v>0</v>
      </c>
      <c r="T68" s="3">
        <f t="shared" si="32"/>
        <v>0</v>
      </c>
      <c r="U68" s="2">
        <f t="shared" si="33"/>
        <v>4</v>
      </c>
      <c r="V68" s="1">
        <f t="shared" si="34"/>
        <v>30</v>
      </c>
      <c r="W68" s="3">
        <f t="shared" si="35"/>
        <v>34</v>
      </c>
    </row>
    <row r="69" spans="1:23" ht="15.75" thickBot="1">
      <c r="A69" s="51" t="s">
        <v>136</v>
      </c>
      <c r="B69" s="56" t="s">
        <v>137</v>
      </c>
      <c r="C69" s="4">
        <v>0</v>
      </c>
      <c r="D69" s="5">
        <v>0</v>
      </c>
      <c r="E69" s="6">
        <f t="shared" si="18"/>
        <v>0</v>
      </c>
      <c r="F69" s="4">
        <v>0</v>
      </c>
      <c r="G69" s="5">
        <v>0</v>
      </c>
      <c r="H69" s="6">
        <f t="shared" si="28"/>
        <v>0</v>
      </c>
      <c r="I69" s="4">
        <v>0</v>
      </c>
      <c r="J69" s="5">
        <v>0</v>
      </c>
      <c r="K69" s="6">
        <f t="shared" si="29"/>
        <v>0</v>
      </c>
      <c r="L69" s="4">
        <v>0</v>
      </c>
      <c r="M69" s="5">
        <v>0</v>
      </c>
      <c r="N69" s="6">
        <f t="shared" si="30"/>
        <v>0</v>
      </c>
      <c r="O69" s="4">
        <v>0</v>
      </c>
      <c r="P69" s="5">
        <v>0</v>
      </c>
      <c r="Q69" s="6">
        <f t="shared" si="31"/>
        <v>0</v>
      </c>
      <c r="R69" s="4">
        <v>0</v>
      </c>
      <c r="S69" s="5">
        <v>0</v>
      </c>
      <c r="T69" s="6">
        <f t="shared" si="32"/>
        <v>0</v>
      </c>
      <c r="U69" s="4">
        <f t="shared" si="33"/>
        <v>0</v>
      </c>
      <c r="V69" s="5">
        <f t="shared" si="34"/>
        <v>0</v>
      </c>
      <c r="W69" s="6">
        <f t="shared" si="35"/>
        <v>0</v>
      </c>
    </row>
    <row r="70" spans="1:23" ht="15.75" thickBot="1">
      <c r="A70" s="101" t="s">
        <v>138</v>
      </c>
      <c r="B70" s="102"/>
      <c r="C70" s="118">
        <f>SUM(C71:C83)</f>
        <v>0</v>
      </c>
      <c r="D70" s="116">
        <f t="shared" ref="D70:W70" si="36">SUM(D71:D83)</f>
        <v>0</v>
      </c>
      <c r="E70" s="117">
        <f t="shared" si="36"/>
        <v>0</v>
      </c>
      <c r="F70" s="115">
        <f t="shared" si="36"/>
        <v>85</v>
      </c>
      <c r="G70" s="116">
        <f t="shared" si="36"/>
        <v>1</v>
      </c>
      <c r="H70" s="119">
        <f t="shared" si="36"/>
        <v>86</v>
      </c>
      <c r="I70" s="118">
        <f t="shared" si="36"/>
        <v>128</v>
      </c>
      <c r="J70" s="116">
        <f t="shared" si="36"/>
        <v>33</v>
      </c>
      <c r="K70" s="117">
        <f>SUM(K71:K83)</f>
        <v>161</v>
      </c>
      <c r="L70" s="115">
        <f t="shared" si="36"/>
        <v>0</v>
      </c>
      <c r="M70" s="116">
        <f t="shared" si="36"/>
        <v>0</v>
      </c>
      <c r="N70" s="119">
        <f t="shared" si="36"/>
        <v>0</v>
      </c>
      <c r="O70" s="118">
        <f t="shared" si="36"/>
        <v>0</v>
      </c>
      <c r="P70" s="116">
        <f t="shared" si="36"/>
        <v>0</v>
      </c>
      <c r="Q70" s="117">
        <f t="shared" si="36"/>
        <v>0</v>
      </c>
      <c r="R70" s="115">
        <f t="shared" si="36"/>
        <v>0</v>
      </c>
      <c r="S70" s="116">
        <f t="shared" si="36"/>
        <v>0</v>
      </c>
      <c r="T70" s="119">
        <f t="shared" si="36"/>
        <v>0</v>
      </c>
      <c r="U70" s="118">
        <f t="shared" si="36"/>
        <v>213</v>
      </c>
      <c r="V70" s="116">
        <f t="shared" si="36"/>
        <v>34</v>
      </c>
      <c r="W70" s="117">
        <f t="shared" si="36"/>
        <v>247</v>
      </c>
    </row>
    <row r="71" spans="1:23" ht="15.75" thickTop="1">
      <c r="A71" s="103" t="s">
        <v>139</v>
      </c>
      <c r="B71" s="104" t="s">
        <v>88</v>
      </c>
      <c r="C71" s="105">
        <v>0</v>
      </c>
      <c r="D71" s="106">
        <v>0</v>
      </c>
      <c r="E71" s="104">
        <f t="shared" si="18"/>
        <v>0</v>
      </c>
      <c r="F71" s="105">
        <v>43</v>
      </c>
      <c r="G71" s="106">
        <v>0</v>
      </c>
      <c r="H71" s="104">
        <f t="shared" si="28"/>
        <v>43</v>
      </c>
      <c r="I71" s="105">
        <v>0</v>
      </c>
      <c r="J71" s="156">
        <v>0</v>
      </c>
      <c r="K71" s="104">
        <f t="shared" si="29"/>
        <v>0</v>
      </c>
      <c r="L71" s="105">
        <v>0</v>
      </c>
      <c r="M71" s="106">
        <v>0</v>
      </c>
      <c r="N71" s="104">
        <f t="shared" si="30"/>
        <v>0</v>
      </c>
      <c r="O71" s="105">
        <v>0</v>
      </c>
      <c r="P71" s="106">
        <v>0</v>
      </c>
      <c r="Q71" s="104">
        <f t="shared" si="31"/>
        <v>0</v>
      </c>
      <c r="R71" s="105">
        <v>0</v>
      </c>
      <c r="S71" s="106">
        <v>0</v>
      </c>
      <c r="T71" s="104">
        <f t="shared" si="32"/>
        <v>0</v>
      </c>
      <c r="U71" s="105">
        <f t="shared" si="33"/>
        <v>43</v>
      </c>
      <c r="V71" s="106">
        <f t="shared" si="34"/>
        <v>0</v>
      </c>
      <c r="W71" s="104">
        <f t="shared" si="35"/>
        <v>43</v>
      </c>
    </row>
    <row r="72" spans="1:23">
      <c r="A72" s="107" t="s">
        <v>85</v>
      </c>
      <c r="B72" s="108" t="s">
        <v>86</v>
      </c>
      <c r="C72" s="109">
        <v>0</v>
      </c>
      <c r="D72" s="110">
        <v>0</v>
      </c>
      <c r="E72" s="108">
        <f t="shared" si="18"/>
        <v>0</v>
      </c>
      <c r="F72" s="109">
        <v>0</v>
      </c>
      <c r="G72" s="110">
        <v>0</v>
      </c>
      <c r="H72" s="108">
        <f t="shared" si="28"/>
        <v>0</v>
      </c>
      <c r="I72" s="109">
        <v>6</v>
      </c>
      <c r="J72" s="110">
        <v>2</v>
      </c>
      <c r="K72" s="108">
        <f t="shared" si="29"/>
        <v>8</v>
      </c>
      <c r="L72" s="109">
        <v>0</v>
      </c>
      <c r="M72" s="110">
        <v>0</v>
      </c>
      <c r="N72" s="108">
        <f t="shared" si="30"/>
        <v>0</v>
      </c>
      <c r="O72" s="109">
        <v>0</v>
      </c>
      <c r="P72" s="110">
        <v>0</v>
      </c>
      <c r="Q72" s="108">
        <f t="shared" si="31"/>
        <v>0</v>
      </c>
      <c r="R72" s="109">
        <v>0</v>
      </c>
      <c r="S72" s="110">
        <v>0</v>
      </c>
      <c r="T72" s="108">
        <f t="shared" si="32"/>
        <v>0</v>
      </c>
      <c r="U72" s="109">
        <f t="shared" si="33"/>
        <v>6</v>
      </c>
      <c r="V72" s="110">
        <f t="shared" si="34"/>
        <v>2</v>
      </c>
      <c r="W72" s="108">
        <f t="shared" si="35"/>
        <v>8</v>
      </c>
    </row>
    <row r="73" spans="1:23">
      <c r="A73" s="107" t="s">
        <v>89</v>
      </c>
      <c r="B73" s="108" t="s">
        <v>90</v>
      </c>
      <c r="C73" s="109">
        <v>0</v>
      </c>
      <c r="D73" s="110">
        <v>0</v>
      </c>
      <c r="E73" s="108">
        <f t="shared" si="18"/>
        <v>0</v>
      </c>
      <c r="F73" s="109">
        <v>0</v>
      </c>
      <c r="G73" s="110">
        <v>0</v>
      </c>
      <c r="H73" s="108">
        <f t="shared" si="28"/>
        <v>0</v>
      </c>
      <c r="I73" s="109">
        <v>15</v>
      </c>
      <c r="J73" s="110">
        <v>10</v>
      </c>
      <c r="K73" s="108">
        <f t="shared" si="29"/>
        <v>25</v>
      </c>
      <c r="L73" s="109">
        <v>0</v>
      </c>
      <c r="M73" s="110">
        <v>0</v>
      </c>
      <c r="N73" s="108">
        <f t="shared" si="30"/>
        <v>0</v>
      </c>
      <c r="O73" s="109">
        <v>0</v>
      </c>
      <c r="P73" s="110">
        <v>0</v>
      </c>
      <c r="Q73" s="108">
        <f t="shared" si="31"/>
        <v>0</v>
      </c>
      <c r="R73" s="109">
        <v>0</v>
      </c>
      <c r="S73" s="110">
        <v>0</v>
      </c>
      <c r="T73" s="108">
        <f t="shared" si="32"/>
        <v>0</v>
      </c>
      <c r="U73" s="109">
        <f t="shared" si="33"/>
        <v>15</v>
      </c>
      <c r="V73" s="110">
        <f t="shared" si="34"/>
        <v>10</v>
      </c>
      <c r="W73" s="108">
        <f t="shared" si="35"/>
        <v>25</v>
      </c>
    </row>
    <row r="74" spans="1:23">
      <c r="A74" s="107" t="s">
        <v>94</v>
      </c>
      <c r="B74" s="108" t="s">
        <v>95</v>
      </c>
      <c r="C74" s="109">
        <v>0</v>
      </c>
      <c r="D74" s="110">
        <v>0</v>
      </c>
      <c r="E74" s="108">
        <f t="shared" si="18"/>
        <v>0</v>
      </c>
      <c r="F74" s="109">
        <v>0</v>
      </c>
      <c r="G74" s="110">
        <v>0</v>
      </c>
      <c r="H74" s="108">
        <f t="shared" si="28"/>
        <v>0</v>
      </c>
      <c r="I74" s="109">
        <v>36</v>
      </c>
      <c r="J74" s="110">
        <v>0</v>
      </c>
      <c r="K74" s="108">
        <f t="shared" si="29"/>
        <v>36</v>
      </c>
      <c r="L74" s="109">
        <v>0</v>
      </c>
      <c r="M74" s="110">
        <v>0</v>
      </c>
      <c r="N74" s="108">
        <f t="shared" si="30"/>
        <v>0</v>
      </c>
      <c r="O74" s="109">
        <v>0</v>
      </c>
      <c r="P74" s="110">
        <v>0</v>
      </c>
      <c r="Q74" s="108">
        <f t="shared" si="31"/>
        <v>0</v>
      </c>
      <c r="R74" s="109">
        <v>0</v>
      </c>
      <c r="S74" s="110">
        <v>0</v>
      </c>
      <c r="T74" s="108">
        <f t="shared" si="32"/>
        <v>0</v>
      </c>
      <c r="U74" s="109">
        <f t="shared" si="33"/>
        <v>36</v>
      </c>
      <c r="V74" s="110">
        <f t="shared" si="34"/>
        <v>0</v>
      </c>
      <c r="W74" s="108">
        <f t="shared" si="35"/>
        <v>36</v>
      </c>
    </row>
    <row r="75" spans="1:23">
      <c r="A75" s="107" t="s">
        <v>98</v>
      </c>
      <c r="B75" s="108" t="s">
        <v>99</v>
      </c>
      <c r="C75" s="109">
        <v>0</v>
      </c>
      <c r="D75" s="110">
        <v>0</v>
      </c>
      <c r="E75" s="108">
        <f t="shared" si="18"/>
        <v>0</v>
      </c>
      <c r="F75" s="109">
        <v>6</v>
      </c>
      <c r="G75" s="110">
        <v>1</v>
      </c>
      <c r="H75" s="108">
        <f t="shared" si="28"/>
        <v>7</v>
      </c>
      <c r="I75" s="109">
        <v>0</v>
      </c>
      <c r="J75" s="110">
        <v>0</v>
      </c>
      <c r="K75" s="108">
        <f t="shared" si="29"/>
        <v>0</v>
      </c>
      <c r="L75" s="109">
        <v>0</v>
      </c>
      <c r="M75" s="110">
        <v>0</v>
      </c>
      <c r="N75" s="108">
        <f t="shared" si="30"/>
        <v>0</v>
      </c>
      <c r="O75" s="109">
        <v>0</v>
      </c>
      <c r="P75" s="110">
        <v>0</v>
      </c>
      <c r="Q75" s="108">
        <f t="shared" si="31"/>
        <v>0</v>
      </c>
      <c r="R75" s="109">
        <v>0</v>
      </c>
      <c r="S75" s="110">
        <v>0</v>
      </c>
      <c r="T75" s="108">
        <f t="shared" si="32"/>
        <v>0</v>
      </c>
      <c r="U75" s="109">
        <f t="shared" si="33"/>
        <v>6</v>
      </c>
      <c r="V75" s="110">
        <f t="shared" si="34"/>
        <v>1</v>
      </c>
      <c r="W75" s="108">
        <f t="shared" si="35"/>
        <v>7</v>
      </c>
    </row>
    <row r="76" spans="1:23">
      <c r="A76" s="107" t="s">
        <v>100</v>
      </c>
      <c r="B76" s="108" t="s">
        <v>101</v>
      </c>
      <c r="C76" s="109">
        <v>0</v>
      </c>
      <c r="D76" s="110">
        <v>0</v>
      </c>
      <c r="E76" s="108">
        <f t="shared" si="18"/>
        <v>0</v>
      </c>
      <c r="F76" s="109">
        <v>0</v>
      </c>
      <c r="G76" s="110">
        <v>0</v>
      </c>
      <c r="H76" s="108">
        <f t="shared" si="28"/>
        <v>0</v>
      </c>
      <c r="I76" s="109">
        <v>5</v>
      </c>
      <c r="J76" s="110">
        <v>0</v>
      </c>
      <c r="K76" s="108">
        <f t="shared" si="29"/>
        <v>5</v>
      </c>
      <c r="L76" s="109">
        <v>0</v>
      </c>
      <c r="M76" s="110">
        <v>0</v>
      </c>
      <c r="N76" s="108">
        <f t="shared" si="30"/>
        <v>0</v>
      </c>
      <c r="O76" s="109">
        <v>0</v>
      </c>
      <c r="P76" s="110">
        <v>0</v>
      </c>
      <c r="Q76" s="108">
        <f t="shared" si="31"/>
        <v>0</v>
      </c>
      <c r="R76" s="109">
        <v>0</v>
      </c>
      <c r="S76" s="110">
        <v>0</v>
      </c>
      <c r="T76" s="108">
        <f t="shared" si="32"/>
        <v>0</v>
      </c>
      <c r="U76" s="109">
        <f t="shared" si="33"/>
        <v>5</v>
      </c>
      <c r="V76" s="110">
        <f t="shared" si="34"/>
        <v>0</v>
      </c>
      <c r="W76" s="108">
        <f t="shared" si="35"/>
        <v>5</v>
      </c>
    </row>
    <row r="77" spans="1:23">
      <c r="A77" s="107" t="s">
        <v>102</v>
      </c>
      <c r="B77" s="108" t="s">
        <v>103</v>
      </c>
      <c r="C77" s="109">
        <v>0</v>
      </c>
      <c r="D77" s="110">
        <v>0</v>
      </c>
      <c r="E77" s="108">
        <f t="shared" si="18"/>
        <v>0</v>
      </c>
      <c r="F77" s="109">
        <v>0</v>
      </c>
      <c r="G77" s="110">
        <v>0</v>
      </c>
      <c r="H77" s="108">
        <f t="shared" si="28"/>
        <v>0</v>
      </c>
      <c r="I77" s="109">
        <v>10</v>
      </c>
      <c r="J77" s="110">
        <v>0</v>
      </c>
      <c r="K77" s="108">
        <f t="shared" si="29"/>
        <v>10</v>
      </c>
      <c r="L77" s="109">
        <v>0</v>
      </c>
      <c r="M77" s="110">
        <v>0</v>
      </c>
      <c r="N77" s="108">
        <f t="shared" si="30"/>
        <v>0</v>
      </c>
      <c r="O77" s="109">
        <v>0</v>
      </c>
      <c r="P77" s="110">
        <v>0</v>
      </c>
      <c r="Q77" s="108">
        <f t="shared" si="31"/>
        <v>0</v>
      </c>
      <c r="R77" s="109">
        <v>0</v>
      </c>
      <c r="S77" s="110">
        <v>0</v>
      </c>
      <c r="T77" s="108">
        <f t="shared" si="32"/>
        <v>0</v>
      </c>
      <c r="U77" s="109">
        <f t="shared" si="33"/>
        <v>10</v>
      </c>
      <c r="V77" s="110">
        <f t="shared" si="34"/>
        <v>0</v>
      </c>
      <c r="W77" s="108">
        <f t="shared" si="35"/>
        <v>10</v>
      </c>
    </row>
    <row r="78" spans="1:23">
      <c r="A78" s="107" t="s">
        <v>110</v>
      </c>
      <c r="B78" s="108" t="s">
        <v>111</v>
      </c>
      <c r="C78" s="109">
        <v>0</v>
      </c>
      <c r="D78" s="110">
        <v>0</v>
      </c>
      <c r="E78" s="108">
        <f t="shared" si="18"/>
        <v>0</v>
      </c>
      <c r="F78" s="109">
        <v>0</v>
      </c>
      <c r="G78" s="110">
        <v>0</v>
      </c>
      <c r="H78" s="108">
        <f t="shared" si="28"/>
        <v>0</v>
      </c>
      <c r="I78" s="109">
        <v>8</v>
      </c>
      <c r="J78" s="110">
        <v>0</v>
      </c>
      <c r="K78" s="108">
        <f t="shared" si="29"/>
        <v>8</v>
      </c>
      <c r="L78" s="109">
        <v>0</v>
      </c>
      <c r="M78" s="110">
        <v>0</v>
      </c>
      <c r="N78" s="108">
        <f t="shared" si="30"/>
        <v>0</v>
      </c>
      <c r="O78" s="109">
        <v>0</v>
      </c>
      <c r="P78" s="110">
        <v>0</v>
      </c>
      <c r="Q78" s="108">
        <f t="shared" si="31"/>
        <v>0</v>
      </c>
      <c r="R78" s="109">
        <v>0</v>
      </c>
      <c r="S78" s="110">
        <v>0</v>
      </c>
      <c r="T78" s="108">
        <f t="shared" si="32"/>
        <v>0</v>
      </c>
      <c r="U78" s="109">
        <f t="shared" si="33"/>
        <v>8</v>
      </c>
      <c r="V78" s="110">
        <f t="shared" si="34"/>
        <v>0</v>
      </c>
      <c r="W78" s="108">
        <f t="shared" si="35"/>
        <v>8</v>
      </c>
    </row>
    <row r="79" spans="1:23">
      <c r="A79" s="107" t="s">
        <v>120</v>
      </c>
      <c r="B79" s="108" t="s">
        <v>121</v>
      </c>
      <c r="C79" s="109">
        <v>0</v>
      </c>
      <c r="D79" s="110">
        <v>0</v>
      </c>
      <c r="E79" s="108">
        <f t="shared" si="18"/>
        <v>0</v>
      </c>
      <c r="F79" s="109">
        <v>0</v>
      </c>
      <c r="G79" s="110">
        <v>0</v>
      </c>
      <c r="H79" s="108">
        <f t="shared" si="28"/>
        <v>0</v>
      </c>
      <c r="I79" s="109">
        <v>21</v>
      </c>
      <c r="J79" s="110">
        <v>0</v>
      </c>
      <c r="K79" s="108">
        <f t="shared" si="29"/>
        <v>21</v>
      </c>
      <c r="L79" s="109">
        <v>0</v>
      </c>
      <c r="M79" s="110">
        <v>0</v>
      </c>
      <c r="N79" s="108">
        <f t="shared" si="30"/>
        <v>0</v>
      </c>
      <c r="O79" s="109">
        <v>0</v>
      </c>
      <c r="P79" s="110">
        <v>0</v>
      </c>
      <c r="Q79" s="108">
        <f t="shared" si="31"/>
        <v>0</v>
      </c>
      <c r="R79" s="109">
        <v>0</v>
      </c>
      <c r="S79" s="110">
        <v>0</v>
      </c>
      <c r="T79" s="108">
        <f t="shared" si="32"/>
        <v>0</v>
      </c>
      <c r="U79" s="109">
        <f t="shared" si="33"/>
        <v>21</v>
      </c>
      <c r="V79" s="110">
        <f t="shared" si="34"/>
        <v>0</v>
      </c>
      <c r="W79" s="108">
        <f t="shared" si="35"/>
        <v>21</v>
      </c>
    </row>
    <row r="80" spans="1:23">
      <c r="A80" s="107" t="s">
        <v>124</v>
      </c>
      <c r="B80" s="108" t="s">
        <v>125</v>
      </c>
      <c r="C80" s="109">
        <v>0</v>
      </c>
      <c r="D80" s="110">
        <v>0</v>
      </c>
      <c r="E80" s="108">
        <f t="shared" si="18"/>
        <v>0</v>
      </c>
      <c r="F80" s="109">
        <v>36</v>
      </c>
      <c r="G80" s="110">
        <v>0</v>
      </c>
      <c r="H80" s="108">
        <f t="shared" si="28"/>
        <v>36</v>
      </c>
      <c r="I80" s="109">
        <v>0</v>
      </c>
      <c r="J80" s="110">
        <v>0</v>
      </c>
      <c r="K80" s="108">
        <f t="shared" si="29"/>
        <v>0</v>
      </c>
      <c r="L80" s="109">
        <v>0</v>
      </c>
      <c r="M80" s="110">
        <v>0</v>
      </c>
      <c r="N80" s="108">
        <f t="shared" si="30"/>
        <v>0</v>
      </c>
      <c r="O80" s="109">
        <v>0</v>
      </c>
      <c r="P80" s="110">
        <v>0</v>
      </c>
      <c r="Q80" s="108">
        <f t="shared" si="31"/>
        <v>0</v>
      </c>
      <c r="R80" s="109">
        <v>0</v>
      </c>
      <c r="S80" s="110">
        <v>0</v>
      </c>
      <c r="T80" s="108">
        <f t="shared" si="32"/>
        <v>0</v>
      </c>
      <c r="U80" s="109">
        <f t="shared" si="33"/>
        <v>36</v>
      </c>
      <c r="V80" s="110">
        <f t="shared" si="34"/>
        <v>0</v>
      </c>
      <c r="W80" s="108">
        <f t="shared" si="35"/>
        <v>36</v>
      </c>
    </row>
    <row r="81" spans="1:23">
      <c r="A81" s="107" t="s">
        <v>128</v>
      </c>
      <c r="B81" s="108" t="s">
        <v>129</v>
      </c>
      <c r="C81" s="109">
        <v>0</v>
      </c>
      <c r="D81" s="110">
        <v>0</v>
      </c>
      <c r="E81" s="108">
        <f t="shared" si="18"/>
        <v>0</v>
      </c>
      <c r="F81" s="109">
        <v>0</v>
      </c>
      <c r="G81" s="110">
        <v>0</v>
      </c>
      <c r="H81" s="108">
        <f t="shared" si="28"/>
        <v>0</v>
      </c>
      <c r="I81" s="109">
        <v>8</v>
      </c>
      <c r="J81" s="110">
        <v>0</v>
      </c>
      <c r="K81" s="108">
        <f t="shared" si="29"/>
        <v>8</v>
      </c>
      <c r="L81" s="109">
        <v>0</v>
      </c>
      <c r="M81" s="110">
        <v>0</v>
      </c>
      <c r="N81" s="108">
        <f t="shared" si="30"/>
        <v>0</v>
      </c>
      <c r="O81" s="109">
        <v>0</v>
      </c>
      <c r="P81" s="110">
        <v>0</v>
      </c>
      <c r="Q81" s="108">
        <f t="shared" si="31"/>
        <v>0</v>
      </c>
      <c r="R81" s="109">
        <v>0</v>
      </c>
      <c r="S81" s="110">
        <v>0</v>
      </c>
      <c r="T81" s="108">
        <f t="shared" si="32"/>
        <v>0</v>
      </c>
      <c r="U81" s="109">
        <f t="shared" si="33"/>
        <v>8</v>
      </c>
      <c r="V81" s="110">
        <f t="shared" si="34"/>
        <v>0</v>
      </c>
      <c r="W81" s="108">
        <f t="shared" si="35"/>
        <v>8</v>
      </c>
    </row>
    <row r="82" spans="1:23">
      <c r="A82" s="107" t="s">
        <v>130</v>
      </c>
      <c r="B82" s="108" t="s">
        <v>131</v>
      </c>
      <c r="C82" s="109">
        <v>0</v>
      </c>
      <c r="D82" s="110">
        <v>0</v>
      </c>
      <c r="E82" s="108">
        <f t="shared" si="18"/>
        <v>0</v>
      </c>
      <c r="F82" s="109">
        <v>0</v>
      </c>
      <c r="G82" s="110">
        <v>0</v>
      </c>
      <c r="H82" s="108">
        <f t="shared" si="28"/>
        <v>0</v>
      </c>
      <c r="I82" s="109">
        <v>4</v>
      </c>
      <c r="J82" s="110">
        <v>21</v>
      </c>
      <c r="K82" s="108">
        <f t="shared" si="29"/>
        <v>25</v>
      </c>
      <c r="L82" s="109">
        <v>0</v>
      </c>
      <c r="M82" s="110">
        <v>0</v>
      </c>
      <c r="N82" s="108">
        <f t="shared" si="30"/>
        <v>0</v>
      </c>
      <c r="O82" s="109">
        <v>0</v>
      </c>
      <c r="P82" s="110">
        <v>0</v>
      </c>
      <c r="Q82" s="108">
        <f t="shared" si="31"/>
        <v>0</v>
      </c>
      <c r="R82" s="109">
        <v>0</v>
      </c>
      <c r="S82" s="110">
        <v>0</v>
      </c>
      <c r="T82" s="108">
        <f t="shared" si="32"/>
        <v>0</v>
      </c>
      <c r="U82" s="109">
        <f t="shared" si="33"/>
        <v>4</v>
      </c>
      <c r="V82" s="110">
        <f t="shared" si="34"/>
        <v>21</v>
      </c>
      <c r="W82" s="108">
        <f t="shared" si="35"/>
        <v>25</v>
      </c>
    </row>
    <row r="83" spans="1:23" ht="15.75" thickBot="1">
      <c r="A83" s="111" t="s">
        <v>136</v>
      </c>
      <c r="B83" s="112" t="s">
        <v>137</v>
      </c>
      <c r="C83" s="113">
        <v>0</v>
      </c>
      <c r="D83" s="114">
        <v>0</v>
      </c>
      <c r="E83" s="112">
        <f t="shared" si="18"/>
        <v>0</v>
      </c>
      <c r="F83" s="113">
        <v>0</v>
      </c>
      <c r="G83" s="114">
        <v>0</v>
      </c>
      <c r="H83" s="112">
        <f t="shared" si="28"/>
        <v>0</v>
      </c>
      <c r="I83" s="113">
        <v>15</v>
      </c>
      <c r="J83" s="114">
        <v>0</v>
      </c>
      <c r="K83" s="112">
        <f t="shared" si="29"/>
        <v>15</v>
      </c>
      <c r="L83" s="113">
        <v>0</v>
      </c>
      <c r="M83" s="114">
        <v>0</v>
      </c>
      <c r="N83" s="112">
        <f t="shared" si="30"/>
        <v>0</v>
      </c>
      <c r="O83" s="113">
        <v>0</v>
      </c>
      <c r="P83" s="114">
        <v>0</v>
      </c>
      <c r="Q83" s="112">
        <f t="shared" si="31"/>
        <v>0</v>
      </c>
      <c r="R83" s="113">
        <v>0</v>
      </c>
      <c r="S83" s="114">
        <v>0</v>
      </c>
      <c r="T83" s="112">
        <f t="shared" si="32"/>
        <v>0</v>
      </c>
      <c r="U83" s="113">
        <f t="shared" si="33"/>
        <v>15</v>
      </c>
      <c r="V83" s="114">
        <f t="shared" si="34"/>
        <v>0</v>
      </c>
      <c r="W83" s="112">
        <f>SUM(U83:V83)</f>
        <v>15</v>
      </c>
    </row>
    <row r="84" spans="1:23">
      <c r="A84" s="99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</row>
    <row r="85" spans="1:23" ht="15.75" thickBot="1">
      <c r="A85" s="97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</row>
    <row r="86" spans="1:23" ht="15.75" thickBot="1">
      <c r="A86" s="32" t="s">
        <v>17</v>
      </c>
      <c r="B86" s="57"/>
      <c r="C86" s="33">
        <f>SUM(C87:C88)</f>
        <v>0</v>
      </c>
      <c r="D86" s="34">
        <f t="shared" ref="D86:W86" si="37">SUM(D87:D88)</f>
        <v>0</v>
      </c>
      <c r="E86" s="35">
        <f t="shared" si="37"/>
        <v>0</v>
      </c>
      <c r="F86" s="33">
        <f t="shared" si="37"/>
        <v>30</v>
      </c>
      <c r="G86" s="34">
        <f t="shared" si="37"/>
        <v>1</v>
      </c>
      <c r="H86" s="35">
        <f t="shared" si="37"/>
        <v>31</v>
      </c>
      <c r="I86" s="33">
        <f t="shared" si="37"/>
        <v>0</v>
      </c>
      <c r="J86" s="34">
        <f t="shared" si="37"/>
        <v>0</v>
      </c>
      <c r="K86" s="35">
        <f t="shared" si="37"/>
        <v>0</v>
      </c>
      <c r="L86" s="33">
        <f t="shared" si="37"/>
        <v>0</v>
      </c>
      <c r="M86" s="34">
        <f t="shared" si="37"/>
        <v>0</v>
      </c>
      <c r="N86" s="35">
        <f t="shared" si="37"/>
        <v>0</v>
      </c>
      <c r="O86" s="33">
        <f t="shared" si="37"/>
        <v>0</v>
      </c>
      <c r="P86" s="34">
        <f t="shared" si="37"/>
        <v>0</v>
      </c>
      <c r="Q86" s="35">
        <f t="shared" si="37"/>
        <v>0</v>
      </c>
      <c r="R86" s="33">
        <f t="shared" si="37"/>
        <v>0</v>
      </c>
      <c r="S86" s="34">
        <f t="shared" si="37"/>
        <v>0</v>
      </c>
      <c r="T86" s="35">
        <f t="shared" si="37"/>
        <v>0</v>
      </c>
      <c r="U86" s="33">
        <f t="shared" si="37"/>
        <v>30</v>
      </c>
      <c r="V86" s="34">
        <f t="shared" si="37"/>
        <v>1</v>
      </c>
      <c r="W86" s="35">
        <f t="shared" si="37"/>
        <v>31</v>
      </c>
    </row>
    <row r="87" spans="1:23" ht="16.5" customHeight="1" thickTop="1">
      <c r="A87" s="49" t="s">
        <v>140</v>
      </c>
      <c r="B87" s="54" t="s">
        <v>141</v>
      </c>
      <c r="C87" s="20">
        <v>0</v>
      </c>
      <c r="D87" s="9">
        <v>0</v>
      </c>
      <c r="E87" s="21">
        <f t="shared" ref="E87:E88" si="38">SUM(C87:D87)</f>
        <v>0</v>
      </c>
      <c r="F87" s="20">
        <v>14</v>
      </c>
      <c r="G87" s="9">
        <v>1</v>
      </c>
      <c r="H87" s="21">
        <f t="shared" ref="H87:H88" si="39">SUM(F87:G87)</f>
        <v>15</v>
      </c>
      <c r="I87" s="20">
        <v>0</v>
      </c>
      <c r="J87" s="9">
        <v>0</v>
      </c>
      <c r="K87" s="21">
        <f t="shared" ref="K87:K88" si="40">SUM(I87:J87)</f>
        <v>0</v>
      </c>
      <c r="L87" s="20">
        <v>0</v>
      </c>
      <c r="M87" s="9">
        <v>0</v>
      </c>
      <c r="N87" s="21">
        <f t="shared" ref="N87:N88" si="41">SUM(L87:M87)</f>
        <v>0</v>
      </c>
      <c r="O87" s="20">
        <v>0</v>
      </c>
      <c r="P87" s="9">
        <v>0</v>
      </c>
      <c r="Q87" s="21">
        <f t="shared" ref="Q87:Q88" si="42">SUM(O87:P87)</f>
        <v>0</v>
      </c>
      <c r="R87" s="20">
        <v>0</v>
      </c>
      <c r="S87" s="9">
        <v>0</v>
      </c>
      <c r="T87" s="21">
        <f t="shared" ref="T87:T88" si="43">SUM(R87:S87)</f>
        <v>0</v>
      </c>
      <c r="U87" s="20">
        <f t="shared" ref="U87:U88" si="44">C87+F87+I87+L87+O87+R87</f>
        <v>14</v>
      </c>
      <c r="V87" s="9">
        <f t="shared" ref="V87:V88" si="45">D87+G87+J87+M87+P87+S87</f>
        <v>1</v>
      </c>
      <c r="W87" s="21">
        <f t="shared" ref="W87:W88" si="46">SUM(U87:V87)</f>
        <v>15</v>
      </c>
    </row>
    <row r="88" spans="1:23" ht="15.75" thickBot="1">
      <c r="A88" s="51" t="s">
        <v>142</v>
      </c>
      <c r="B88" s="56" t="s">
        <v>143</v>
      </c>
      <c r="C88" s="4">
        <v>0</v>
      </c>
      <c r="D88" s="5">
        <v>0</v>
      </c>
      <c r="E88" s="6">
        <f t="shared" si="38"/>
        <v>0</v>
      </c>
      <c r="F88" s="4">
        <v>16</v>
      </c>
      <c r="G88" s="5">
        <v>0</v>
      </c>
      <c r="H88" s="6">
        <f t="shared" si="39"/>
        <v>16</v>
      </c>
      <c r="I88" s="4">
        <v>0</v>
      </c>
      <c r="J88" s="5">
        <v>0</v>
      </c>
      <c r="K88" s="6">
        <f t="shared" si="40"/>
        <v>0</v>
      </c>
      <c r="L88" s="4">
        <v>0</v>
      </c>
      <c r="M88" s="5">
        <v>0</v>
      </c>
      <c r="N88" s="6">
        <f t="shared" si="41"/>
        <v>0</v>
      </c>
      <c r="O88" s="4">
        <v>0</v>
      </c>
      <c r="P88" s="5">
        <v>0</v>
      </c>
      <c r="Q88" s="6">
        <f t="shared" si="42"/>
        <v>0</v>
      </c>
      <c r="R88" s="4">
        <v>0</v>
      </c>
      <c r="S88" s="5">
        <v>0</v>
      </c>
      <c r="T88" s="6">
        <f t="shared" si="43"/>
        <v>0</v>
      </c>
      <c r="U88" s="4">
        <f t="shared" si="44"/>
        <v>16</v>
      </c>
      <c r="V88" s="5">
        <f t="shared" si="45"/>
        <v>0</v>
      </c>
      <c r="W88" s="6">
        <f t="shared" si="46"/>
        <v>16</v>
      </c>
    </row>
    <row r="89" spans="1:23" ht="15.75" thickBot="1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>
        <f t="shared" ref="N89:N96" si="47">SUM(L89:M89)</f>
        <v>0</v>
      </c>
      <c r="O89" s="59"/>
      <c r="P89" s="59"/>
      <c r="Q89" s="59"/>
      <c r="R89" s="59"/>
      <c r="S89" s="59"/>
      <c r="T89" s="59"/>
      <c r="U89" s="59"/>
      <c r="V89" s="59"/>
      <c r="W89" s="59"/>
    </row>
    <row r="90" spans="1:23" ht="15.75" thickBot="1">
      <c r="A90" s="32" t="s">
        <v>18</v>
      </c>
      <c r="B90" s="57"/>
      <c r="C90" s="33">
        <f t="shared" ref="C90:W90" si="48">SUM(C91:C96)</f>
        <v>8</v>
      </c>
      <c r="D90" s="34">
        <f t="shared" si="48"/>
        <v>0</v>
      </c>
      <c r="E90" s="35">
        <f t="shared" si="48"/>
        <v>8</v>
      </c>
      <c r="F90" s="33">
        <f t="shared" si="48"/>
        <v>13</v>
      </c>
      <c r="G90" s="34">
        <f t="shared" si="48"/>
        <v>0</v>
      </c>
      <c r="H90" s="35">
        <f t="shared" si="48"/>
        <v>13</v>
      </c>
      <c r="I90" s="33">
        <f t="shared" si="48"/>
        <v>40</v>
      </c>
      <c r="J90" s="34">
        <f t="shared" si="48"/>
        <v>0</v>
      </c>
      <c r="K90" s="35">
        <f t="shared" si="48"/>
        <v>40</v>
      </c>
      <c r="L90" s="33">
        <f t="shared" si="48"/>
        <v>0</v>
      </c>
      <c r="M90" s="34">
        <f t="shared" si="48"/>
        <v>0</v>
      </c>
      <c r="N90" s="35">
        <f t="shared" si="48"/>
        <v>0</v>
      </c>
      <c r="O90" s="33">
        <f t="shared" si="48"/>
        <v>0</v>
      </c>
      <c r="P90" s="34">
        <f t="shared" si="48"/>
        <v>0</v>
      </c>
      <c r="Q90" s="35">
        <f t="shared" si="48"/>
        <v>0</v>
      </c>
      <c r="R90" s="33">
        <f t="shared" si="48"/>
        <v>18</v>
      </c>
      <c r="S90" s="34">
        <f t="shared" si="48"/>
        <v>0</v>
      </c>
      <c r="T90" s="35">
        <f t="shared" si="48"/>
        <v>18</v>
      </c>
      <c r="U90" s="33">
        <f t="shared" si="48"/>
        <v>79</v>
      </c>
      <c r="V90" s="34">
        <f t="shared" si="48"/>
        <v>0</v>
      </c>
      <c r="W90" s="35">
        <f t="shared" si="48"/>
        <v>79</v>
      </c>
    </row>
    <row r="91" spans="1:23" ht="15.75" thickTop="1">
      <c r="A91" s="49" t="s">
        <v>144</v>
      </c>
      <c r="B91" s="54" t="s">
        <v>145</v>
      </c>
      <c r="C91" s="20">
        <v>0</v>
      </c>
      <c r="D91" s="9">
        <v>0</v>
      </c>
      <c r="E91" s="21">
        <f t="shared" ref="E91:E96" si="49">SUM(C91:D91)</f>
        <v>0</v>
      </c>
      <c r="F91" s="20">
        <v>0</v>
      </c>
      <c r="G91" s="9">
        <v>0</v>
      </c>
      <c r="H91" s="21">
        <f t="shared" ref="H91:H96" si="50">SUM(F91:G91)</f>
        <v>0</v>
      </c>
      <c r="I91" s="20">
        <v>20</v>
      </c>
      <c r="J91" s="9">
        <v>0</v>
      </c>
      <c r="K91" s="21">
        <f t="shared" ref="K91:K96" si="51">SUM(I91:J91)</f>
        <v>20</v>
      </c>
      <c r="L91" s="20">
        <v>0</v>
      </c>
      <c r="M91" s="9">
        <v>0</v>
      </c>
      <c r="N91" s="21">
        <f t="shared" si="47"/>
        <v>0</v>
      </c>
      <c r="O91" s="20">
        <v>0</v>
      </c>
      <c r="P91" s="9">
        <v>0</v>
      </c>
      <c r="Q91" s="21">
        <f t="shared" ref="Q91:Q96" si="52">SUM(O91:P91)</f>
        <v>0</v>
      </c>
      <c r="R91" s="20">
        <v>0</v>
      </c>
      <c r="S91" s="9">
        <v>0</v>
      </c>
      <c r="T91" s="21">
        <f t="shared" ref="T91:T96" si="53">SUM(R91:S91)</f>
        <v>0</v>
      </c>
      <c r="U91" s="20">
        <f t="shared" ref="U91:U96" si="54">C91+F91+I91+L91+O91+R91</f>
        <v>20</v>
      </c>
      <c r="V91" s="9">
        <f t="shared" ref="V91:V96" si="55">D91+G91+J91+M91+P91+S91</f>
        <v>0</v>
      </c>
      <c r="W91" s="21">
        <f t="shared" ref="W91:W96" si="56">SUM(U91:V91)</f>
        <v>20</v>
      </c>
    </row>
    <row r="92" spans="1:23">
      <c r="A92" s="50" t="s">
        <v>146</v>
      </c>
      <c r="B92" s="55" t="s">
        <v>147</v>
      </c>
      <c r="C92" s="2">
        <v>0</v>
      </c>
      <c r="D92" s="1">
        <v>0</v>
      </c>
      <c r="E92" s="3">
        <f t="shared" si="49"/>
        <v>0</v>
      </c>
      <c r="F92" s="2">
        <v>13</v>
      </c>
      <c r="G92" s="1">
        <v>0</v>
      </c>
      <c r="H92" s="3">
        <f t="shared" si="50"/>
        <v>13</v>
      </c>
      <c r="I92" s="2">
        <v>0</v>
      </c>
      <c r="J92" s="1">
        <v>0</v>
      </c>
      <c r="K92" s="3">
        <f t="shared" si="51"/>
        <v>0</v>
      </c>
      <c r="L92" s="2">
        <v>0</v>
      </c>
      <c r="M92" s="1">
        <v>0</v>
      </c>
      <c r="N92" s="3">
        <f t="shared" si="47"/>
        <v>0</v>
      </c>
      <c r="O92" s="2">
        <v>0</v>
      </c>
      <c r="P92" s="1">
        <v>0</v>
      </c>
      <c r="Q92" s="3">
        <f t="shared" si="52"/>
        <v>0</v>
      </c>
      <c r="R92" s="2">
        <v>0</v>
      </c>
      <c r="S92" s="1">
        <v>0</v>
      </c>
      <c r="T92" s="3">
        <f t="shared" si="53"/>
        <v>0</v>
      </c>
      <c r="U92" s="2">
        <f t="shared" si="54"/>
        <v>13</v>
      </c>
      <c r="V92" s="1">
        <f t="shared" si="55"/>
        <v>0</v>
      </c>
      <c r="W92" s="3">
        <f t="shared" si="56"/>
        <v>13</v>
      </c>
    </row>
    <row r="93" spans="1:23">
      <c r="A93" s="50" t="s">
        <v>148</v>
      </c>
      <c r="B93" s="55" t="s">
        <v>149</v>
      </c>
      <c r="C93" s="2">
        <v>0</v>
      </c>
      <c r="D93" s="1">
        <v>0</v>
      </c>
      <c r="E93" s="3">
        <f>SUM(C93:D93)</f>
        <v>0</v>
      </c>
      <c r="F93" s="2">
        <v>0</v>
      </c>
      <c r="G93" s="1">
        <v>0</v>
      </c>
      <c r="H93" s="3">
        <f t="shared" si="50"/>
        <v>0</v>
      </c>
      <c r="I93" s="2">
        <v>0</v>
      </c>
      <c r="J93" s="1">
        <v>0</v>
      </c>
      <c r="K93" s="3">
        <f t="shared" si="51"/>
        <v>0</v>
      </c>
      <c r="L93" s="2">
        <v>0</v>
      </c>
      <c r="M93" s="1">
        <v>0</v>
      </c>
      <c r="N93" s="3">
        <f t="shared" si="47"/>
        <v>0</v>
      </c>
      <c r="O93" s="2">
        <v>0</v>
      </c>
      <c r="P93" s="1">
        <v>0</v>
      </c>
      <c r="Q93" s="3">
        <f t="shared" si="52"/>
        <v>0</v>
      </c>
      <c r="R93" s="2">
        <v>0</v>
      </c>
      <c r="S93" s="1">
        <v>0</v>
      </c>
      <c r="T93" s="3">
        <f t="shared" si="53"/>
        <v>0</v>
      </c>
      <c r="U93" s="2">
        <f t="shared" si="54"/>
        <v>0</v>
      </c>
      <c r="V93" s="1">
        <f t="shared" si="55"/>
        <v>0</v>
      </c>
      <c r="W93" s="3">
        <f t="shared" si="56"/>
        <v>0</v>
      </c>
    </row>
    <row r="94" spans="1:23">
      <c r="A94" s="50" t="s">
        <v>150</v>
      </c>
      <c r="B94" s="55" t="s">
        <v>151</v>
      </c>
      <c r="C94" s="2">
        <v>8</v>
      </c>
      <c r="D94" s="1">
        <v>0</v>
      </c>
      <c r="E94" s="3">
        <f t="shared" si="49"/>
        <v>8</v>
      </c>
      <c r="F94" s="2">
        <v>0</v>
      </c>
      <c r="G94" s="1">
        <v>0</v>
      </c>
      <c r="H94" s="3">
        <f t="shared" si="50"/>
        <v>0</v>
      </c>
      <c r="I94" s="2">
        <v>0</v>
      </c>
      <c r="J94" s="1">
        <v>0</v>
      </c>
      <c r="K94" s="3">
        <f t="shared" si="51"/>
        <v>0</v>
      </c>
      <c r="L94" s="2">
        <v>0</v>
      </c>
      <c r="M94" s="1">
        <v>0</v>
      </c>
      <c r="N94" s="3">
        <f t="shared" si="47"/>
        <v>0</v>
      </c>
      <c r="O94" s="2">
        <v>0</v>
      </c>
      <c r="P94" s="1">
        <v>0</v>
      </c>
      <c r="Q94" s="3">
        <f t="shared" si="52"/>
        <v>0</v>
      </c>
      <c r="R94" s="2">
        <v>0</v>
      </c>
      <c r="S94" s="1">
        <v>0</v>
      </c>
      <c r="T94" s="3">
        <f t="shared" si="53"/>
        <v>0</v>
      </c>
      <c r="U94" s="2">
        <f t="shared" si="54"/>
        <v>8</v>
      </c>
      <c r="V94" s="1">
        <f t="shared" si="55"/>
        <v>0</v>
      </c>
      <c r="W94" s="3">
        <f t="shared" si="56"/>
        <v>8</v>
      </c>
    </row>
    <row r="95" spans="1:23">
      <c r="A95" s="50" t="s">
        <v>116</v>
      </c>
      <c r="B95" s="55" t="s">
        <v>117</v>
      </c>
      <c r="C95" s="2">
        <v>0</v>
      </c>
      <c r="D95" s="1">
        <v>0</v>
      </c>
      <c r="E95" s="3">
        <f t="shared" si="49"/>
        <v>0</v>
      </c>
      <c r="F95" s="2">
        <v>0</v>
      </c>
      <c r="G95" s="1">
        <v>0</v>
      </c>
      <c r="H95" s="3">
        <f t="shared" si="50"/>
        <v>0</v>
      </c>
      <c r="I95" s="2">
        <v>20</v>
      </c>
      <c r="J95" s="1">
        <v>0</v>
      </c>
      <c r="K95" s="3">
        <f t="shared" si="51"/>
        <v>20</v>
      </c>
      <c r="L95" s="2">
        <v>0</v>
      </c>
      <c r="M95" s="1">
        <v>0</v>
      </c>
      <c r="N95" s="3">
        <f t="shared" si="47"/>
        <v>0</v>
      </c>
      <c r="O95" s="2">
        <v>0</v>
      </c>
      <c r="P95" s="1">
        <v>0</v>
      </c>
      <c r="Q95" s="3">
        <f t="shared" si="52"/>
        <v>0</v>
      </c>
      <c r="R95" s="2">
        <v>18</v>
      </c>
      <c r="S95" s="1">
        <v>0</v>
      </c>
      <c r="T95" s="3">
        <f t="shared" si="53"/>
        <v>18</v>
      </c>
      <c r="U95" s="2">
        <f t="shared" si="54"/>
        <v>38</v>
      </c>
      <c r="V95" s="1">
        <f t="shared" si="55"/>
        <v>0</v>
      </c>
      <c r="W95" s="3">
        <f t="shared" si="56"/>
        <v>38</v>
      </c>
    </row>
    <row r="96" spans="1:23" ht="15.75" thickBot="1">
      <c r="A96" s="51" t="s">
        <v>152</v>
      </c>
      <c r="B96" s="56" t="s">
        <v>153</v>
      </c>
      <c r="C96" s="4">
        <v>0</v>
      </c>
      <c r="D96" s="5">
        <v>0</v>
      </c>
      <c r="E96" s="6">
        <f t="shared" si="49"/>
        <v>0</v>
      </c>
      <c r="F96" s="4">
        <v>0</v>
      </c>
      <c r="G96" s="5">
        <v>0</v>
      </c>
      <c r="H96" s="6">
        <f t="shared" si="50"/>
        <v>0</v>
      </c>
      <c r="I96" s="4">
        <v>0</v>
      </c>
      <c r="J96" s="5">
        <v>0</v>
      </c>
      <c r="K96" s="6">
        <f t="shared" si="51"/>
        <v>0</v>
      </c>
      <c r="L96" s="4">
        <v>0</v>
      </c>
      <c r="M96" s="5">
        <v>0</v>
      </c>
      <c r="N96" s="6">
        <f t="shared" si="47"/>
        <v>0</v>
      </c>
      <c r="O96" s="4">
        <v>0</v>
      </c>
      <c r="P96" s="5">
        <v>0</v>
      </c>
      <c r="Q96" s="6">
        <f t="shared" si="52"/>
        <v>0</v>
      </c>
      <c r="R96" s="4">
        <v>0</v>
      </c>
      <c r="S96" s="5">
        <v>0</v>
      </c>
      <c r="T96" s="6">
        <f t="shared" si="53"/>
        <v>0</v>
      </c>
      <c r="U96" s="4">
        <f t="shared" si="54"/>
        <v>0</v>
      </c>
      <c r="V96" s="5">
        <f t="shared" si="55"/>
        <v>0</v>
      </c>
      <c r="W96" s="6">
        <f t="shared" si="56"/>
        <v>0</v>
      </c>
    </row>
    <row r="97" spans="1:23" ht="15.75" thickBot="1">
      <c r="A97" s="58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</row>
    <row r="98" spans="1:23" ht="15.75" thickBot="1">
      <c r="A98" s="32" t="s">
        <v>19</v>
      </c>
      <c r="B98" s="57"/>
      <c r="C98" s="33">
        <f>SUM(C99:C107)</f>
        <v>209</v>
      </c>
      <c r="D98" s="34">
        <f t="shared" ref="D98:W98" si="57">SUM(D99:D107)</f>
        <v>1</v>
      </c>
      <c r="E98" s="35">
        <f t="shared" si="57"/>
        <v>210</v>
      </c>
      <c r="F98" s="33">
        <f t="shared" si="57"/>
        <v>106</v>
      </c>
      <c r="G98" s="34">
        <f t="shared" si="57"/>
        <v>23</v>
      </c>
      <c r="H98" s="35">
        <f t="shared" si="57"/>
        <v>129</v>
      </c>
      <c r="I98" s="33">
        <f t="shared" si="57"/>
        <v>78</v>
      </c>
      <c r="J98" s="34">
        <f t="shared" si="57"/>
        <v>2</v>
      </c>
      <c r="K98" s="35">
        <f t="shared" si="57"/>
        <v>80</v>
      </c>
      <c r="L98" s="33">
        <f t="shared" si="57"/>
        <v>36</v>
      </c>
      <c r="M98" s="34">
        <f t="shared" si="57"/>
        <v>0</v>
      </c>
      <c r="N98" s="35">
        <f t="shared" si="57"/>
        <v>36</v>
      </c>
      <c r="O98" s="33">
        <f t="shared" si="57"/>
        <v>112</v>
      </c>
      <c r="P98" s="34">
        <f t="shared" si="57"/>
        <v>15</v>
      </c>
      <c r="Q98" s="35">
        <f t="shared" si="57"/>
        <v>127</v>
      </c>
      <c r="R98" s="33">
        <f t="shared" si="57"/>
        <v>0</v>
      </c>
      <c r="S98" s="34">
        <f t="shared" si="57"/>
        <v>0</v>
      </c>
      <c r="T98" s="35">
        <f t="shared" si="57"/>
        <v>0</v>
      </c>
      <c r="U98" s="33">
        <f t="shared" si="57"/>
        <v>541</v>
      </c>
      <c r="V98" s="34">
        <f t="shared" si="57"/>
        <v>41</v>
      </c>
      <c r="W98" s="35">
        <f t="shared" si="57"/>
        <v>582</v>
      </c>
    </row>
    <row r="99" spans="1:23" ht="15.75" thickTop="1">
      <c r="A99" s="49" t="s">
        <v>154</v>
      </c>
      <c r="B99" s="54" t="s">
        <v>155</v>
      </c>
      <c r="C99" s="20">
        <v>0</v>
      </c>
      <c r="D99" s="9">
        <v>0</v>
      </c>
      <c r="E99" s="21">
        <f t="shared" ref="E99:E143" si="58">SUM(C99:D99)</f>
        <v>0</v>
      </c>
      <c r="F99" s="20">
        <v>19</v>
      </c>
      <c r="G99" s="9">
        <v>5</v>
      </c>
      <c r="H99" s="21">
        <f t="shared" ref="H99:H107" si="59">SUM(F99:G99)</f>
        <v>24</v>
      </c>
      <c r="I99" s="20">
        <v>0</v>
      </c>
      <c r="J99" s="9">
        <v>0</v>
      </c>
      <c r="K99" s="21">
        <f t="shared" ref="K99:K127" si="60">SUM(I99:J99)</f>
        <v>0</v>
      </c>
      <c r="L99" s="20">
        <v>1</v>
      </c>
      <c r="M99" s="9">
        <v>0</v>
      </c>
      <c r="N99" s="21">
        <f t="shared" ref="N99:N107" si="61">SUM(L99:M99)</f>
        <v>1</v>
      </c>
      <c r="O99" s="20">
        <v>10</v>
      </c>
      <c r="P99" s="9">
        <v>15</v>
      </c>
      <c r="Q99" s="21">
        <f t="shared" ref="Q99:Q107" si="62">SUM(O99:P99)</f>
        <v>25</v>
      </c>
      <c r="R99" s="20">
        <v>0</v>
      </c>
      <c r="S99" s="9">
        <v>0</v>
      </c>
      <c r="T99" s="21">
        <f t="shared" ref="T99:T107" si="63">SUM(R99:S99)</f>
        <v>0</v>
      </c>
      <c r="U99" s="20">
        <f t="shared" ref="U99:U107" si="64">C99+F99+I99+L99+O99+R99</f>
        <v>30</v>
      </c>
      <c r="V99" s="9">
        <f t="shared" ref="V99:V107" si="65">D99+G99+J99+M99+P99+S99</f>
        <v>20</v>
      </c>
      <c r="W99" s="21">
        <f t="shared" ref="W99:W107" si="66">SUM(U99:V99)</f>
        <v>50</v>
      </c>
    </row>
    <row r="100" spans="1:23">
      <c r="A100" s="50" t="s">
        <v>156</v>
      </c>
      <c r="B100" s="55" t="s">
        <v>157</v>
      </c>
      <c r="C100" s="2">
        <v>23</v>
      </c>
      <c r="D100" s="1">
        <v>1</v>
      </c>
      <c r="E100" s="3">
        <f t="shared" si="58"/>
        <v>24</v>
      </c>
      <c r="F100" s="2">
        <v>11</v>
      </c>
      <c r="G100" s="1">
        <v>0</v>
      </c>
      <c r="H100" s="3">
        <f t="shared" si="59"/>
        <v>11</v>
      </c>
      <c r="I100" s="2">
        <v>9</v>
      </c>
      <c r="J100" s="1">
        <v>0</v>
      </c>
      <c r="K100" s="3">
        <f t="shared" si="60"/>
        <v>9</v>
      </c>
      <c r="L100" s="2">
        <v>0</v>
      </c>
      <c r="M100" s="1">
        <v>0</v>
      </c>
      <c r="N100" s="3">
        <f t="shared" si="61"/>
        <v>0</v>
      </c>
      <c r="O100" s="2">
        <v>0</v>
      </c>
      <c r="P100" s="1">
        <v>0</v>
      </c>
      <c r="Q100" s="3">
        <f t="shared" si="62"/>
        <v>0</v>
      </c>
      <c r="R100" s="2">
        <v>0</v>
      </c>
      <c r="S100" s="1">
        <v>0</v>
      </c>
      <c r="T100" s="3">
        <f t="shared" si="63"/>
        <v>0</v>
      </c>
      <c r="U100" s="2">
        <f t="shared" si="64"/>
        <v>43</v>
      </c>
      <c r="V100" s="1">
        <f t="shared" si="65"/>
        <v>1</v>
      </c>
      <c r="W100" s="3">
        <f t="shared" si="66"/>
        <v>44</v>
      </c>
    </row>
    <row r="101" spans="1:23">
      <c r="A101" s="50" t="s">
        <v>158</v>
      </c>
      <c r="B101" s="55" t="s">
        <v>159</v>
      </c>
      <c r="C101" s="2">
        <v>0</v>
      </c>
      <c r="D101" s="1">
        <v>0</v>
      </c>
      <c r="E101" s="3">
        <f t="shared" si="58"/>
        <v>0</v>
      </c>
      <c r="F101" s="2">
        <v>0</v>
      </c>
      <c r="G101" s="1">
        <v>0</v>
      </c>
      <c r="H101" s="3">
        <f t="shared" si="59"/>
        <v>0</v>
      </c>
      <c r="I101" s="2">
        <v>24</v>
      </c>
      <c r="J101" s="1">
        <v>2</v>
      </c>
      <c r="K101" s="3">
        <f t="shared" si="60"/>
        <v>26</v>
      </c>
      <c r="L101" s="2">
        <v>0</v>
      </c>
      <c r="M101" s="1">
        <v>0</v>
      </c>
      <c r="N101" s="3">
        <f t="shared" si="61"/>
        <v>0</v>
      </c>
      <c r="O101" s="2">
        <v>12</v>
      </c>
      <c r="P101" s="1">
        <v>0</v>
      </c>
      <c r="Q101" s="3">
        <f t="shared" si="62"/>
        <v>12</v>
      </c>
      <c r="R101" s="2">
        <v>0</v>
      </c>
      <c r="S101" s="1">
        <v>0</v>
      </c>
      <c r="T101" s="3">
        <f t="shared" si="63"/>
        <v>0</v>
      </c>
      <c r="U101" s="2">
        <f t="shared" si="64"/>
        <v>36</v>
      </c>
      <c r="V101" s="1">
        <f t="shared" si="65"/>
        <v>2</v>
      </c>
      <c r="W101" s="3">
        <f t="shared" si="66"/>
        <v>38</v>
      </c>
    </row>
    <row r="102" spans="1:23">
      <c r="A102" s="50" t="s">
        <v>160</v>
      </c>
      <c r="B102" s="55" t="s">
        <v>161</v>
      </c>
      <c r="C102" s="2">
        <v>0</v>
      </c>
      <c r="D102" s="1">
        <v>0</v>
      </c>
      <c r="E102" s="3">
        <f t="shared" si="58"/>
        <v>0</v>
      </c>
      <c r="F102" s="2">
        <v>0</v>
      </c>
      <c r="G102" s="1">
        <v>0</v>
      </c>
      <c r="H102" s="3">
        <f t="shared" si="59"/>
        <v>0</v>
      </c>
      <c r="I102" s="2">
        <v>0</v>
      </c>
      <c r="J102" s="1">
        <v>0</v>
      </c>
      <c r="K102" s="3">
        <f t="shared" si="60"/>
        <v>0</v>
      </c>
      <c r="L102" s="2">
        <v>35</v>
      </c>
      <c r="M102" s="1">
        <v>0</v>
      </c>
      <c r="N102" s="3">
        <f t="shared" si="61"/>
        <v>35</v>
      </c>
      <c r="O102" s="2">
        <v>0</v>
      </c>
      <c r="P102" s="1">
        <v>0</v>
      </c>
      <c r="Q102" s="3">
        <f t="shared" si="62"/>
        <v>0</v>
      </c>
      <c r="R102" s="2">
        <v>0</v>
      </c>
      <c r="S102" s="1">
        <v>0</v>
      </c>
      <c r="T102" s="3">
        <f t="shared" si="63"/>
        <v>0</v>
      </c>
      <c r="U102" s="2">
        <f t="shared" si="64"/>
        <v>35</v>
      </c>
      <c r="V102" s="1">
        <f t="shared" si="65"/>
        <v>0</v>
      </c>
      <c r="W102" s="3">
        <f t="shared" si="66"/>
        <v>35</v>
      </c>
    </row>
    <row r="103" spans="1:23">
      <c r="A103" s="50" t="s">
        <v>162</v>
      </c>
      <c r="B103" s="55" t="s">
        <v>163</v>
      </c>
      <c r="C103" s="2">
        <v>90</v>
      </c>
      <c r="D103" s="1">
        <v>0</v>
      </c>
      <c r="E103" s="3">
        <f t="shared" si="58"/>
        <v>90</v>
      </c>
      <c r="F103" s="2">
        <v>42</v>
      </c>
      <c r="G103" s="1">
        <v>0</v>
      </c>
      <c r="H103" s="3">
        <f t="shared" si="59"/>
        <v>42</v>
      </c>
      <c r="I103" s="2">
        <v>45</v>
      </c>
      <c r="J103" s="1">
        <v>0</v>
      </c>
      <c r="K103" s="3">
        <f t="shared" si="60"/>
        <v>45</v>
      </c>
      <c r="L103" s="2">
        <v>0</v>
      </c>
      <c r="M103" s="1">
        <v>0</v>
      </c>
      <c r="N103" s="3">
        <f t="shared" si="61"/>
        <v>0</v>
      </c>
      <c r="O103" s="2">
        <v>90</v>
      </c>
      <c r="P103" s="1">
        <v>0</v>
      </c>
      <c r="Q103" s="3">
        <f t="shared" si="62"/>
        <v>90</v>
      </c>
      <c r="R103" s="2">
        <v>0</v>
      </c>
      <c r="S103" s="1">
        <v>0</v>
      </c>
      <c r="T103" s="3">
        <f t="shared" si="63"/>
        <v>0</v>
      </c>
      <c r="U103" s="2">
        <f t="shared" si="64"/>
        <v>267</v>
      </c>
      <c r="V103" s="1">
        <f t="shared" si="65"/>
        <v>0</v>
      </c>
      <c r="W103" s="3">
        <f t="shared" si="66"/>
        <v>267</v>
      </c>
    </row>
    <row r="104" spans="1:23">
      <c r="A104" s="50" t="s">
        <v>164</v>
      </c>
      <c r="B104" s="55" t="s">
        <v>165</v>
      </c>
      <c r="C104" s="2">
        <v>0</v>
      </c>
      <c r="D104" s="1">
        <v>0</v>
      </c>
      <c r="E104" s="3">
        <f t="shared" si="58"/>
        <v>0</v>
      </c>
      <c r="F104" s="2">
        <v>24</v>
      </c>
      <c r="G104" s="1">
        <v>9</v>
      </c>
      <c r="H104" s="3">
        <f t="shared" si="59"/>
        <v>33</v>
      </c>
      <c r="I104" s="2">
        <v>0</v>
      </c>
      <c r="J104" s="1">
        <v>0</v>
      </c>
      <c r="K104" s="3">
        <f t="shared" si="60"/>
        <v>0</v>
      </c>
      <c r="L104" s="2">
        <v>0</v>
      </c>
      <c r="M104" s="1">
        <v>0</v>
      </c>
      <c r="N104" s="3">
        <f t="shared" si="61"/>
        <v>0</v>
      </c>
      <c r="O104" s="2">
        <v>0</v>
      </c>
      <c r="P104" s="1">
        <v>0</v>
      </c>
      <c r="Q104" s="3">
        <f t="shared" si="62"/>
        <v>0</v>
      </c>
      <c r="R104" s="2">
        <v>0</v>
      </c>
      <c r="S104" s="1">
        <v>0</v>
      </c>
      <c r="T104" s="3">
        <f t="shared" si="63"/>
        <v>0</v>
      </c>
      <c r="U104" s="2">
        <f t="shared" si="64"/>
        <v>24</v>
      </c>
      <c r="V104" s="1">
        <f t="shared" si="65"/>
        <v>9</v>
      </c>
      <c r="W104" s="3">
        <f t="shared" si="66"/>
        <v>33</v>
      </c>
    </row>
    <row r="105" spans="1:23">
      <c r="A105" s="50" t="s">
        <v>166</v>
      </c>
      <c r="B105" s="55" t="s">
        <v>167</v>
      </c>
      <c r="C105" s="2">
        <v>96</v>
      </c>
      <c r="D105" s="1">
        <v>0</v>
      </c>
      <c r="E105" s="3">
        <f t="shared" si="58"/>
        <v>96</v>
      </c>
      <c r="F105" s="2">
        <v>0</v>
      </c>
      <c r="G105" s="1">
        <v>0</v>
      </c>
      <c r="H105" s="3">
        <f t="shared" si="59"/>
        <v>0</v>
      </c>
      <c r="I105" s="2">
        <v>0</v>
      </c>
      <c r="J105" s="1">
        <v>0</v>
      </c>
      <c r="K105" s="3">
        <f t="shared" si="60"/>
        <v>0</v>
      </c>
      <c r="L105" s="2">
        <v>0</v>
      </c>
      <c r="M105" s="1">
        <v>0</v>
      </c>
      <c r="N105" s="3">
        <f t="shared" si="61"/>
        <v>0</v>
      </c>
      <c r="O105" s="2">
        <v>0</v>
      </c>
      <c r="P105" s="1">
        <v>0</v>
      </c>
      <c r="Q105" s="3">
        <f t="shared" si="62"/>
        <v>0</v>
      </c>
      <c r="R105" s="2">
        <v>0</v>
      </c>
      <c r="S105" s="1">
        <v>0</v>
      </c>
      <c r="T105" s="3">
        <f t="shared" si="63"/>
        <v>0</v>
      </c>
      <c r="U105" s="2">
        <f t="shared" si="64"/>
        <v>96</v>
      </c>
      <c r="V105" s="1">
        <f t="shared" si="65"/>
        <v>0</v>
      </c>
      <c r="W105" s="3">
        <f t="shared" si="66"/>
        <v>96</v>
      </c>
    </row>
    <row r="106" spans="1:23">
      <c r="A106" s="50" t="s">
        <v>168</v>
      </c>
      <c r="B106" s="55" t="s">
        <v>169</v>
      </c>
      <c r="C106" s="2">
        <v>0</v>
      </c>
      <c r="D106" s="1">
        <v>0</v>
      </c>
      <c r="E106" s="3">
        <f t="shared" si="58"/>
        <v>0</v>
      </c>
      <c r="F106" s="2">
        <v>0</v>
      </c>
      <c r="G106" s="1">
        <v>0</v>
      </c>
      <c r="H106" s="3">
        <f t="shared" si="59"/>
        <v>0</v>
      </c>
      <c r="I106" s="2">
        <v>0</v>
      </c>
      <c r="J106" s="1">
        <v>0</v>
      </c>
      <c r="K106" s="3">
        <f t="shared" si="60"/>
        <v>0</v>
      </c>
      <c r="L106" s="2">
        <v>0</v>
      </c>
      <c r="M106" s="1">
        <v>0</v>
      </c>
      <c r="N106" s="3">
        <f t="shared" si="61"/>
        <v>0</v>
      </c>
      <c r="O106" s="2">
        <v>0</v>
      </c>
      <c r="P106" s="1">
        <v>0</v>
      </c>
      <c r="Q106" s="3">
        <f t="shared" si="62"/>
        <v>0</v>
      </c>
      <c r="R106" s="2">
        <v>0</v>
      </c>
      <c r="S106" s="1">
        <v>0</v>
      </c>
      <c r="T106" s="3">
        <f t="shared" si="63"/>
        <v>0</v>
      </c>
      <c r="U106" s="2">
        <f t="shared" si="64"/>
        <v>0</v>
      </c>
      <c r="V106" s="1">
        <f t="shared" si="65"/>
        <v>0</v>
      </c>
      <c r="W106" s="3">
        <f t="shared" si="66"/>
        <v>0</v>
      </c>
    </row>
    <row r="107" spans="1:23" ht="15.75" thickBot="1">
      <c r="A107" s="51" t="s">
        <v>170</v>
      </c>
      <c r="B107" s="56" t="s">
        <v>171</v>
      </c>
      <c r="C107" s="4">
        <v>0</v>
      </c>
      <c r="D107" s="5">
        <v>0</v>
      </c>
      <c r="E107" s="6">
        <f t="shared" si="58"/>
        <v>0</v>
      </c>
      <c r="F107" s="4">
        <v>10</v>
      </c>
      <c r="G107" s="5">
        <v>9</v>
      </c>
      <c r="H107" s="6">
        <f t="shared" si="59"/>
        <v>19</v>
      </c>
      <c r="I107" s="4">
        <v>0</v>
      </c>
      <c r="J107" s="5">
        <v>0</v>
      </c>
      <c r="K107" s="6">
        <f t="shared" si="60"/>
        <v>0</v>
      </c>
      <c r="L107" s="4">
        <v>0</v>
      </c>
      <c r="M107" s="5">
        <v>0</v>
      </c>
      <c r="N107" s="6">
        <f t="shared" si="61"/>
        <v>0</v>
      </c>
      <c r="O107" s="4">
        <v>0</v>
      </c>
      <c r="P107" s="5">
        <v>0</v>
      </c>
      <c r="Q107" s="6">
        <f t="shared" si="62"/>
        <v>0</v>
      </c>
      <c r="R107" s="4">
        <v>0</v>
      </c>
      <c r="S107" s="5">
        <v>0</v>
      </c>
      <c r="T107" s="6">
        <f t="shared" si="63"/>
        <v>0</v>
      </c>
      <c r="U107" s="4">
        <f t="shared" si="64"/>
        <v>10</v>
      </c>
      <c r="V107" s="5">
        <f t="shared" si="65"/>
        <v>9</v>
      </c>
      <c r="W107" s="6">
        <f t="shared" si="66"/>
        <v>19</v>
      </c>
    </row>
    <row r="108" spans="1:23" ht="15.75" thickBot="1">
      <c r="A108" s="58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</row>
    <row r="109" spans="1:23" ht="15.75" thickBot="1">
      <c r="A109" s="32" t="s">
        <v>20</v>
      </c>
      <c r="B109" s="57"/>
      <c r="C109" s="33">
        <f>SUM(C110:C127)</f>
        <v>76</v>
      </c>
      <c r="D109" s="34">
        <f t="shared" ref="D109:W109" si="67">SUM(D110:D127)</f>
        <v>16</v>
      </c>
      <c r="E109" s="35">
        <f t="shared" si="67"/>
        <v>92</v>
      </c>
      <c r="F109" s="33">
        <f t="shared" si="67"/>
        <v>147</v>
      </c>
      <c r="G109" s="34">
        <f t="shared" si="67"/>
        <v>37</v>
      </c>
      <c r="H109" s="35">
        <f t="shared" si="67"/>
        <v>184</v>
      </c>
      <c r="I109" s="33">
        <f t="shared" si="67"/>
        <v>154</v>
      </c>
      <c r="J109" s="34">
        <f t="shared" si="67"/>
        <v>15</v>
      </c>
      <c r="K109" s="35">
        <f t="shared" si="67"/>
        <v>169</v>
      </c>
      <c r="L109" s="33">
        <f t="shared" si="67"/>
        <v>57</v>
      </c>
      <c r="M109" s="34">
        <f t="shared" si="67"/>
        <v>10</v>
      </c>
      <c r="N109" s="35">
        <f t="shared" si="67"/>
        <v>67</v>
      </c>
      <c r="O109" s="33">
        <f t="shared" si="67"/>
        <v>0</v>
      </c>
      <c r="P109" s="34">
        <f t="shared" si="67"/>
        <v>0</v>
      </c>
      <c r="Q109" s="35">
        <f t="shared" si="67"/>
        <v>0</v>
      </c>
      <c r="R109" s="33">
        <f t="shared" si="67"/>
        <v>0</v>
      </c>
      <c r="S109" s="34">
        <f t="shared" si="67"/>
        <v>0</v>
      </c>
      <c r="T109" s="35">
        <f t="shared" si="67"/>
        <v>0</v>
      </c>
      <c r="U109" s="33">
        <f t="shared" si="67"/>
        <v>434</v>
      </c>
      <c r="V109" s="34">
        <f t="shared" si="67"/>
        <v>78</v>
      </c>
      <c r="W109" s="35">
        <f t="shared" si="67"/>
        <v>512</v>
      </c>
    </row>
    <row r="110" spans="1:23" ht="15.75" thickTop="1">
      <c r="A110" s="49" t="s">
        <v>172</v>
      </c>
      <c r="B110" s="54" t="s">
        <v>173</v>
      </c>
      <c r="C110" s="20">
        <v>0</v>
      </c>
      <c r="D110" s="9">
        <v>0</v>
      </c>
      <c r="E110" s="21">
        <f t="shared" si="58"/>
        <v>0</v>
      </c>
      <c r="F110" s="20">
        <v>8</v>
      </c>
      <c r="G110" s="9">
        <v>0</v>
      </c>
      <c r="H110" s="21">
        <f t="shared" ref="H110:H127" si="68">SUM(F110:G110)</f>
        <v>8</v>
      </c>
      <c r="I110" s="20">
        <v>0</v>
      </c>
      <c r="J110" s="9">
        <v>0</v>
      </c>
      <c r="K110" s="21">
        <f t="shared" si="60"/>
        <v>0</v>
      </c>
      <c r="L110" s="20">
        <v>0</v>
      </c>
      <c r="M110" s="9">
        <v>0</v>
      </c>
      <c r="N110" s="21">
        <f t="shared" ref="N110:N127" si="69">SUM(L110:M110)</f>
        <v>0</v>
      </c>
      <c r="O110" s="20">
        <v>0</v>
      </c>
      <c r="P110" s="9">
        <v>0</v>
      </c>
      <c r="Q110" s="21">
        <f t="shared" ref="Q110:Q127" si="70">SUM(O110:P110)</f>
        <v>0</v>
      </c>
      <c r="R110" s="20">
        <v>0</v>
      </c>
      <c r="S110" s="9">
        <v>0</v>
      </c>
      <c r="T110" s="21">
        <f t="shared" ref="T110:T127" si="71">SUM(R110:S110)</f>
        <v>0</v>
      </c>
      <c r="U110" s="20">
        <f t="shared" ref="U110:U127" si="72">C110+F110+I110+L110+O110+R110</f>
        <v>8</v>
      </c>
      <c r="V110" s="9">
        <f t="shared" ref="V110:V127" si="73">D110+G110+J110+M110+P110+S110</f>
        <v>0</v>
      </c>
      <c r="W110" s="21">
        <f t="shared" ref="W110:W127" si="74">SUM(U110:V110)</f>
        <v>8</v>
      </c>
    </row>
    <row r="111" spans="1:23">
      <c r="A111" s="50" t="s">
        <v>174</v>
      </c>
      <c r="B111" s="55" t="s">
        <v>175</v>
      </c>
      <c r="C111" s="2">
        <v>0</v>
      </c>
      <c r="D111" s="1">
        <v>0</v>
      </c>
      <c r="E111" s="3">
        <f t="shared" si="58"/>
        <v>0</v>
      </c>
      <c r="F111" s="2">
        <v>22</v>
      </c>
      <c r="G111" s="1">
        <v>0</v>
      </c>
      <c r="H111" s="3">
        <f t="shared" si="68"/>
        <v>22</v>
      </c>
      <c r="I111" s="2">
        <v>0</v>
      </c>
      <c r="J111" s="1">
        <v>0</v>
      </c>
      <c r="K111" s="3">
        <f t="shared" si="60"/>
        <v>0</v>
      </c>
      <c r="L111" s="2">
        <v>17</v>
      </c>
      <c r="M111" s="1">
        <v>0</v>
      </c>
      <c r="N111" s="3">
        <f t="shared" si="69"/>
        <v>17</v>
      </c>
      <c r="O111" s="2">
        <v>0</v>
      </c>
      <c r="P111" s="1">
        <v>0</v>
      </c>
      <c r="Q111" s="3">
        <f t="shared" si="70"/>
        <v>0</v>
      </c>
      <c r="R111" s="2">
        <v>0</v>
      </c>
      <c r="S111" s="1">
        <v>0</v>
      </c>
      <c r="T111" s="3">
        <f t="shared" si="71"/>
        <v>0</v>
      </c>
      <c r="U111" s="2">
        <f t="shared" si="72"/>
        <v>39</v>
      </c>
      <c r="V111" s="1">
        <f t="shared" si="73"/>
        <v>0</v>
      </c>
      <c r="W111" s="3">
        <f t="shared" si="74"/>
        <v>39</v>
      </c>
    </row>
    <row r="112" spans="1:23">
      <c r="A112" s="50" t="s">
        <v>176</v>
      </c>
      <c r="B112" s="55" t="s">
        <v>177</v>
      </c>
      <c r="C112" s="2">
        <v>0</v>
      </c>
      <c r="D112" s="1">
        <v>0</v>
      </c>
      <c r="E112" s="3">
        <f t="shared" si="58"/>
        <v>0</v>
      </c>
      <c r="F112" s="2">
        <v>6</v>
      </c>
      <c r="G112" s="1">
        <v>0</v>
      </c>
      <c r="H112" s="3">
        <f t="shared" si="68"/>
        <v>6</v>
      </c>
      <c r="I112" s="2">
        <v>0</v>
      </c>
      <c r="J112" s="1">
        <v>0</v>
      </c>
      <c r="K112" s="3">
        <f t="shared" si="60"/>
        <v>0</v>
      </c>
      <c r="L112" s="2">
        <v>0</v>
      </c>
      <c r="M112" s="1">
        <v>0</v>
      </c>
      <c r="N112" s="3">
        <f t="shared" si="69"/>
        <v>0</v>
      </c>
      <c r="O112" s="2">
        <v>0</v>
      </c>
      <c r="P112" s="1">
        <v>0</v>
      </c>
      <c r="Q112" s="3">
        <f t="shared" si="70"/>
        <v>0</v>
      </c>
      <c r="R112" s="2">
        <v>0</v>
      </c>
      <c r="S112" s="1">
        <v>0</v>
      </c>
      <c r="T112" s="3">
        <f t="shared" si="71"/>
        <v>0</v>
      </c>
      <c r="U112" s="2">
        <f t="shared" si="72"/>
        <v>6</v>
      </c>
      <c r="V112" s="1">
        <f t="shared" si="73"/>
        <v>0</v>
      </c>
      <c r="W112" s="3">
        <f t="shared" si="74"/>
        <v>6</v>
      </c>
    </row>
    <row r="113" spans="1:23">
      <c r="A113" s="50" t="s">
        <v>178</v>
      </c>
      <c r="B113" s="55" t="s">
        <v>179</v>
      </c>
      <c r="C113" s="2">
        <v>0</v>
      </c>
      <c r="D113" s="1">
        <v>0</v>
      </c>
      <c r="E113" s="3">
        <f t="shared" si="58"/>
        <v>0</v>
      </c>
      <c r="F113" s="2">
        <v>6</v>
      </c>
      <c r="G113" s="1">
        <v>2</v>
      </c>
      <c r="H113" s="3">
        <f t="shared" si="68"/>
        <v>8</v>
      </c>
      <c r="I113" s="2">
        <v>0</v>
      </c>
      <c r="J113" s="1">
        <v>0</v>
      </c>
      <c r="K113" s="3">
        <f t="shared" si="60"/>
        <v>0</v>
      </c>
      <c r="L113" s="2">
        <v>0</v>
      </c>
      <c r="M113" s="1">
        <v>0</v>
      </c>
      <c r="N113" s="3">
        <f t="shared" si="69"/>
        <v>0</v>
      </c>
      <c r="O113" s="2">
        <v>0</v>
      </c>
      <c r="P113" s="1">
        <v>0</v>
      </c>
      <c r="Q113" s="3">
        <f t="shared" si="70"/>
        <v>0</v>
      </c>
      <c r="R113" s="2">
        <v>0</v>
      </c>
      <c r="S113" s="1">
        <v>0</v>
      </c>
      <c r="T113" s="3">
        <f t="shared" si="71"/>
        <v>0</v>
      </c>
      <c r="U113" s="2">
        <f t="shared" si="72"/>
        <v>6</v>
      </c>
      <c r="V113" s="1">
        <f t="shared" si="73"/>
        <v>2</v>
      </c>
      <c r="W113" s="3">
        <f t="shared" si="74"/>
        <v>8</v>
      </c>
    </row>
    <row r="114" spans="1:23">
      <c r="A114" s="50" t="s">
        <v>180</v>
      </c>
      <c r="B114" s="55" t="s">
        <v>181</v>
      </c>
      <c r="C114" s="2">
        <v>34</v>
      </c>
      <c r="D114" s="1">
        <v>7</v>
      </c>
      <c r="E114" s="3">
        <f t="shared" si="58"/>
        <v>41</v>
      </c>
      <c r="F114" s="2">
        <v>14</v>
      </c>
      <c r="G114" s="1">
        <v>13</v>
      </c>
      <c r="H114" s="3">
        <f t="shared" si="68"/>
        <v>27</v>
      </c>
      <c r="I114" s="2">
        <v>0</v>
      </c>
      <c r="J114" s="1">
        <v>0</v>
      </c>
      <c r="K114" s="3">
        <f t="shared" si="60"/>
        <v>0</v>
      </c>
      <c r="L114" s="2">
        <v>7</v>
      </c>
      <c r="M114" s="1">
        <v>1</v>
      </c>
      <c r="N114" s="3">
        <f t="shared" si="69"/>
        <v>8</v>
      </c>
      <c r="O114" s="2">
        <v>0</v>
      </c>
      <c r="P114" s="1">
        <v>0</v>
      </c>
      <c r="Q114" s="3">
        <f t="shared" si="70"/>
        <v>0</v>
      </c>
      <c r="R114" s="2">
        <v>0</v>
      </c>
      <c r="S114" s="1">
        <v>0</v>
      </c>
      <c r="T114" s="3">
        <f t="shared" si="71"/>
        <v>0</v>
      </c>
      <c r="U114" s="2">
        <f t="shared" si="72"/>
        <v>55</v>
      </c>
      <c r="V114" s="1">
        <f t="shared" si="73"/>
        <v>21</v>
      </c>
      <c r="W114" s="3">
        <f t="shared" si="74"/>
        <v>76</v>
      </c>
    </row>
    <row r="115" spans="1:23">
      <c r="A115" s="50" t="s">
        <v>182</v>
      </c>
      <c r="B115" s="55" t="s">
        <v>183</v>
      </c>
      <c r="C115" s="2">
        <v>0</v>
      </c>
      <c r="D115" s="1">
        <v>0</v>
      </c>
      <c r="E115" s="3">
        <f t="shared" si="58"/>
        <v>0</v>
      </c>
      <c r="F115" s="2">
        <v>0</v>
      </c>
      <c r="G115" s="1">
        <v>0</v>
      </c>
      <c r="H115" s="3">
        <f t="shared" si="68"/>
        <v>0</v>
      </c>
      <c r="I115" s="2">
        <v>0</v>
      </c>
      <c r="J115" s="1">
        <v>0</v>
      </c>
      <c r="K115" s="3">
        <f t="shared" si="60"/>
        <v>0</v>
      </c>
      <c r="L115" s="2">
        <v>9</v>
      </c>
      <c r="M115" s="1">
        <v>0</v>
      </c>
      <c r="N115" s="3">
        <f t="shared" si="69"/>
        <v>9</v>
      </c>
      <c r="O115" s="2">
        <v>0</v>
      </c>
      <c r="P115" s="1">
        <v>0</v>
      </c>
      <c r="Q115" s="3">
        <f t="shared" si="70"/>
        <v>0</v>
      </c>
      <c r="R115" s="2">
        <v>0</v>
      </c>
      <c r="S115" s="1">
        <v>0</v>
      </c>
      <c r="T115" s="3">
        <f t="shared" si="71"/>
        <v>0</v>
      </c>
      <c r="U115" s="2">
        <f t="shared" si="72"/>
        <v>9</v>
      </c>
      <c r="V115" s="1">
        <f t="shared" si="73"/>
        <v>0</v>
      </c>
      <c r="W115" s="3">
        <f t="shared" si="74"/>
        <v>9</v>
      </c>
    </row>
    <row r="116" spans="1:23">
      <c r="A116" s="50" t="s">
        <v>184</v>
      </c>
      <c r="B116" s="55" t="s">
        <v>185</v>
      </c>
      <c r="C116" s="2">
        <v>0</v>
      </c>
      <c r="D116" s="1">
        <v>0</v>
      </c>
      <c r="E116" s="3">
        <f t="shared" si="58"/>
        <v>0</v>
      </c>
      <c r="F116" s="2">
        <v>0</v>
      </c>
      <c r="G116" s="1">
        <v>0</v>
      </c>
      <c r="H116" s="3">
        <f t="shared" si="68"/>
        <v>0</v>
      </c>
      <c r="I116" s="2">
        <v>50</v>
      </c>
      <c r="J116" s="1">
        <v>0</v>
      </c>
      <c r="K116" s="3">
        <f t="shared" si="60"/>
        <v>50</v>
      </c>
      <c r="L116" s="2">
        <v>10</v>
      </c>
      <c r="M116" s="1">
        <v>0</v>
      </c>
      <c r="N116" s="3">
        <f t="shared" si="69"/>
        <v>10</v>
      </c>
      <c r="O116" s="2">
        <v>0</v>
      </c>
      <c r="P116" s="1">
        <v>0</v>
      </c>
      <c r="Q116" s="3">
        <f t="shared" si="70"/>
        <v>0</v>
      </c>
      <c r="R116" s="2">
        <v>0</v>
      </c>
      <c r="S116" s="1">
        <v>0</v>
      </c>
      <c r="T116" s="3">
        <f t="shared" si="71"/>
        <v>0</v>
      </c>
      <c r="U116" s="2">
        <f t="shared" si="72"/>
        <v>60</v>
      </c>
      <c r="V116" s="1">
        <f t="shared" si="73"/>
        <v>0</v>
      </c>
      <c r="W116" s="3">
        <f t="shared" si="74"/>
        <v>60</v>
      </c>
    </row>
    <row r="117" spans="1:23">
      <c r="A117" s="50" t="s">
        <v>186</v>
      </c>
      <c r="B117" s="55" t="s">
        <v>187</v>
      </c>
      <c r="C117" s="2">
        <v>0</v>
      </c>
      <c r="D117" s="1">
        <v>0</v>
      </c>
      <c r="E117" s="3">
        <f t="shared" si="58"/>
        <v>0</v>
      </c>
      <c r="F117" s="2">
        <v>5</v>
      </c>
      <c r="G117" s="1">
        <v>6</v>
      </c>
      <c r="H117" s="3">
        <f t="shared" si="68"/>
        <v>11</v>
      </c>
      <c r="I117" s="2">
        <v>0</v>
      </c>
      <c r="J117" s="1">
        <v>0</v>
      </c>
      <c r="K117" s="3">
        <f t="shared" si="60"/>
        <v>0</v>
      </c>
      <c r="L117" s="2">
        <v>0</v>
      </c>
      <c r="M117" s="1">
        <v>0</v>
      </c>
      <c r="N117" s="3">
        <f t="shared" si="69"/>
        <v>0</v>
      </c>
      <c r="O117" s="2">
        <v>0</v>
      </c>
      <c r="P117" s="1">
        <v>0</v>
      </c>
      <c r="Q117" s="3">
        <f t="shared" si="70"/>
        <v>0</v>
      </c>
      <c r="R117" s="2">
        <v>0</v>
      </c>
      <c r="S117" s="1">
        <v>0</v>
      </c>
      <c r="T117" s="3">
        <f t="shared" si="71"/>
        <v>0</v>
      </c>
      <c r="U117" s="2">
        <f t="shared" si="72"/>
        <v>5</v>
      </c>
      <c r="V117" s="1">
        <f t="shared" si="73"/>
        <v>6</v>
      </c>
      <c r="W117" s="3">
        <f t="shared" si="74"/>
        <v>11</v>
      </c>
    </row>
    <row r="118" spans="1:23">
      <c r="A118" s="50" t="s">
        <v>188</v>
      </c>
      <c r="B118" s="55" t="s">
        <v>189</v>
      </c>
      <c r="C118" s="2">
        <v>0</v>
      </c>
      <c r="D118" s="1">
        <v>0</v>
      </c>
      <c r="E118" s="3">
        <f t="shared" si="58"/>
        <v>0</v>
      </c>
      <c r="F118" s="2">
        <v>10</v>
      </c>
      <c r="G118" s="1">
        <v>5</v>
      </c>
      <c r="H118" s="3">
        <f t="shared" si="68"/>
        <v>15</v>
      </c>
      <c r="I118" s="2">
        <v>0</v>
      </c>
      <c r="J118" s="1">
        <v>0</v>
      </c>
      <c r="K118" s="3">
        <f t="shared" si="60"/>
        <v>0</v>
      </c>
      <c r="L118" s="2">
        <v>0</v>
      </c>
      <c r="M118" s="1">
        <v>0</v>
      </c>
      <c r="N118" s="3">
        <f t="shared" si="69"/>
        <v>0</v>
      </c>
      <c r="O118" s="2">
        <v>0</v>
      </c>
      <c r="P118" s="1">
        <v>0</v>
      </c>
      <c r="Q118" s="3">
        <f t="shared" si="70"/>
        <v>0</v>
      </c>
      <c r="R118" s="2">
        <v>0</v>
      </c>
      <c r="S118" s="1">
        <v>0</v>
      </c>
      <c r="T118" s="3">
        <f t="shared" si="71"/>
        <v>0</v>
      </c>
      <c r="U118" s="2">
        <f t="shared" si="72"/>
        <v>10</v>
      </c>
      <c r="V118" s="1">
        <f t="shared" si="73"/>
        <v>5</v>
      </c>
      <c r="W118" s="3">
        <f t="shared" si="74"/>
        <v>15</v>
      </c>
    </row>
    <row r="119" spans="1:23">
      <c r="A119" s="50" t="s">
        <v>190</v>
      </c>
      <c r="B119" s="55" t="s">
        <v>191</v>
      </c>
      <c r="C119" s="2">
        <v>0</v>
      </c>
      <c r="D119" s="1">
        <v>0</v>
      </c>
      <c r="E119" s="3">
        <f t="shared" si="58"/>
        <v>0</v>
      </c>
      <c r="F119" s="2">
        <v>0</v>
      </c>
      <c r="G119" s="1">
        <v>0</v>
      </c>
      <c r="H119" s="3">
        <f t="shared" si="68"/>
        <v>0</v>
      </c>
      <c r="I119" s="2">
        <v>0</v>
      </c>
      <c r="J119" s="1">
        <v>0</v>
      </c>
      <c r="K119" s="3">
        <f t="shared" si="60"/>
        <v>0</v>
      </c>
      <c r="L119" s="2">
        <v>4</v>
      </c>
      <c r="M119" s="1">
        <v>0</v>
      </c>
      <c r="N119" s="3">
        <f t="shared" si="69"/>
        <v>4</v>
      </c>
      <c r="O119" s="2">
        <v>0</v>
      </c>
      <c r="P119" s="1">
        <v>0</v>
      </c>
      <c r="Q119" s="3">
        <f t="shared" si="70"/>
        <v>0</v>
      </c>
      <c r="R119" s="2">
        <v>0</v>
      </c>
      <c r="S119" s="1">
        <v>0</v>
      </c>
      <c r="T119" s="3">
        <f t="shared" si="71"/>
        <v>0</v>
      </c>
      <c r="U119" s="2">
        <f t="shared" si="72"/>
        <v>4</v>
      </c>
      <c r="V119" s="1">
        <f t="shared" si="73"/>
        <v>0</v>
      </c>
      <c r="W119" s="3">
        <f t="shared" si="74"/>
        <v>4</v>
      </c>
    </row>
    <row r="120" spans="1:23">
      <c r="A120" s="50" t="s">
        <v>192</v>
      </c>
      <c r="B120" s="55" t="s">
        <v>193</v>
      </c>
      <c r="C120" s="2">
        <v>0</v>
      </c>
      <c r="D120" s="1">
        <v>0</v>
      </c>
      <c r="E120" s="3">
        <f t="shared" si="58"/>
        <v>0</v>
      </c>
      <c r="F120" s="2">
        <v>0</v>
      </c>
      <c r="G120" s="1">
        <v>0</v>
      </c>
      <c r="H120" s="3">
        <f t="shared" si="68"/>
        <v>0</v>
      </c>
      <c r="I120" s="2">
        <v>0</v>
      </c>
      <c r="J120" s="1">
        <v>0</v>
      </c>
      <c r="K120" s="3">
        <f t="shared" si="60"/>
        <v>0</v>
      </c>
      <c r="L120" s="2">
        <v>0</v>
      </c>
      <c r="M120" s="1">
        <v>0</v>
      </c>
      <c r="N120" s="3">
        <f t="shared" si="69"/>
        <v>0</v>
      </c>
      <c r="O120" s="2">
        <v>0</v>
      </c>
      <c r="P120" s="1">
        <v>0</v>
      </c>
      <c r="Q120" s="3">
        <f t="shared" si="70"/>
        <v>0</v>
      </c>
      <c r="R120" s="2">
        <v>0</v>
      </c>
      <c r="S120" s="1">
        <v>0</v>
      </c>
      <c r="T120" s="3">
        <f t="shared" si="71"/>
        <v>0</v>
      </c>
      <c r="U120" s="2">
        <f t="shared" si="72"/>
        <v>0</v>
      </c>
      <c r="V120" s="1">
        <f t="shared" si="73"/>
        <v>0</v>
      </c>
      <c r="W120" s="3">
        <f t="shared" si="74"/>
        <v>0</v>
      </c>
    </row>
    <row r="121" spans="1:23">
      <c r="A121" s="50" t="s">
        <v>194</v>
      </c>
      <c r="B121" s="55" t="s">
        <v>195</v>
      </c>
      <c r="C121" s="2">
        <v>0</v>
      </c>
      <c r="D121" s="1">
        <v>0</v>
      </c>
      <c r="E121" s="3">
        <f t="shared" si="58"/>
        <v>0</v>
      </c>
      <c r="F121" s="2">
        <v>13</v>
      </c>
      <c r="G121" s="1">
        <v>0</v>
      </c>
      <c r="H121" s="3">
        <f t="shared" si="68"/>
        <v>13</v>
      </c>
      <c r="I121" s="2">
        <v>11</v>
      </c>
      <c r="J121" s="1">
        <v>0</v>
      </c>
      <c r="K121" s="3">
        <f t="shared" si="60"/>
        <v>11</v>
      </c>
      <c r="L121" s="2">
        <v>0</v>
      </c>
      <c r="M121" s="1">
        <v>0</v>
      </c>
      <c r="N121" s="3">
        <f t="shared" si="69"/>
        <v>0</v>
      </c>
      <c r="O121" s="2">
        <v>0</v>
      </c>
      <c r="P121" s="1">
        <v>0</v>
      </c>
      <c r="Q121" s="3">
        <f t="shared" si="70"/>
        <v>0</v>
      </c>
      <c r="R121" s="2">
        <v>0</v>
      </c>
      <c r="S121" s="1">
        <v>0</v>
      </c>
      <c r="T121" s="3">
        <f t="shared" si="71"/>
        <v>0</v>
      </c>
      <c r="U121" s="2">
        <f t="shared" si="72"/>
        <v>24</v>
      </c>
      <c r="V121" s="1">
        <f t="shared" si="73"/>
        <v>0</v>
      </c>
      <c r="W121" s="3">
        <f t="shared" si="74"/>
        <v>24</v>
      </c>
    </row>
    <row r="122" spans="1:23">
      <c r="A122" s="50" t="s">
        <v>196</v>
      </c>
      <c r="B122" s="55" t="s">
        <v>197</v>
      </c>
      <c r="C122" s="2">
        <v>0</v>
      </c>
      <c r="D122" s="1">
        <v>0</v>
      </c>
      <c r="E122" s="3">
        <f t="shared" si="58"/>
        <v>0</v>
      </c>
      <c r="F122" s="2">
        <v>4</v>
      </c>
      <c r="G122" s="1">
        <v>0</v>
      </c>
      <c r="H122" s="3">
        <f t="shared" si="68"/>
        <v>4</v>
      </c>
      <c r="I122" s="2">
        <v>0</v>
      </c>
      <c r="J122" s="1">
        <v>0</v>
      </c>
      <c r="K122" s="3">
        <f t="shared" si="60"/>
        <v>0</v>
      </c>
      <c r="L122" s="2">
        <v>4</v>
      </c>
      <c r="M122" s="1">
        <v>0</v>
      </c>
      <c r="N122" s="3">
        <f t="shared" si="69"/>
        <v>4</v>
      </c>
      <c r="O122" s="2">
        <v>0</v>
      </c>
      <c r="P122" s="1">
        <v>0</v>
      </c>
      <c r="Q122" s="3">
        <f t="shared" si="70"/>
        <v>0</v>
      </c>
      <c r="R122" s="2">
        <v>0</v>
      </c>
      <c r="S122" s="1">
        <v>0</v>
      </c>
      <c r="T122" s="3">
        <f t="shared" si="71"/>
        <v>0</v>
      </c>
      <c r="U122" s="2">
        <f t="shared" si="72"/>
        <v>8</v>
      </c>
      <c r="V122" s="1">
        <f t="shared" si="73"/>
        <v>0</v>
      </c>
      <c r="W122" s="3">
        <f t="shared" si="74"/>
        <v>8</v>
      </c>
    </row>
    <row r="123" spans="1:23">
      <c r="A123" s="50" t="s">
        <v>198</v>
      </c>
      <c r="B123" s="55" t="s">
        <v>199</v>
      </c>
      <c r="C123" s="2">
        <v>0</v>
      </c>
      <c r="D123" s="1">
        <v>0</v>
      </c>
      <c r="E123" s="3">
        <f t="shared" si="58"/>
        <v>0</v>
      </c>
      <c r="F123" s="2">
        <v>2</v>
      </c>
      <c r="G123" s="1">
        <v>0</v>
      </c>
      <c r="H123" s="3">
        <f t="shared" si="68"/>
        <v>2</v>
      </c>
      <c r="I123" s="2">
        <v>0</v>
      </c>
      <c r="J123" s="1">
        <v>0</v>
      </c>
      <c r="K123" s="3">
        <f t="shared" si="60"/>
        <v>0</v>
      </c>
      <c r="L123" s="2">
        <v>0</v>
      </c>
      <c r="M123" s="1">
        <v>0</v>
      </c>
      <c r="N123" s="3">
        <f t="shared" si="69"/>
        <v>0</v>
      </c>
      <c r="O123" s="2">
        <v>0</v>
      </c>
      <c r="P123" s="1">
        <v>0</v>
      </c>
      <c r="Q123" s="3">
        <f t="shared" si="70"/>
        <v>0</v>
      </c>
      <c r="R123" s="2">
        <v>0</v>
      </c>
      <c r="S123" s="1">
        <v>0</v>
      </c>
      <c r="T123" s="3">
        <f t="shared" si="71"/>
        <v>0</v>
      </c>
      <c r="U123" s="2">
        <f t="shared" si="72"/>
        <v>2</v>
      </c>
      <c r="V123" s="1">
        <f t="shared" si="73"/>
        <v>0</v>
      </c>
      <c r="W123" s="3">
        <f t="shared" si="74"/>
        <v>2</v>
      </c>
    </row>
    <row r="124" spans="1:23">
      <c r="A124" s="50" t="s">
        <v>200</v>
      </c>
      <c r="B124" s="55" t="s">
        <v>201</v>
      </c>
      <c r="C124" s="2">
        <v>0</v>
      </c>
      <c r="D124" s="1">
        <v>0</v>
      </c>
      <c r="E124" s="3">
        <f t="shared" si="58"/>
        <v>0</v>
      </c>
      <c r="F124" s="2">
        <v>5</v>
      </c>
      <c r="G124" s="1">
        <v>0</v>
      </c>
      <c r="H124" s="3">
        <f t="shared" si="68"/>
        <v>5</v>
      </c>
      <c r="I124" s="2">
        <v>0</v>
      </c>
      <c r="J124" s="1">
        <v>0</v>
      </c>
      <c r="K124" s="3">
        <f t="shared" si="60"/>
        <v>0</v>
      </c>
      <c r="L124" s="2">
        <v>0</v>
      </c>
      <c r="M124" s="1">
        <v>0</v>
      </c>
      <c r="N124" s="3">
        <f t="shared" si="69"/>
        <v>0</v>
      </c>
      <c r="O124" s="2">
        <v>0</v>
      </c>
      <c r="P124" s="1">
        <v>0</v>
      </c>
      <c r="Q124" s="3">
        <f t="shared" si="70"/>
        <v>0</v>
      </c>
      <c r="R124" s="2">
        <v>0</v>
      </c>
      <c r="S124" s="1">
        <v>0</v>
      </c>
      <c r="T124" s="3">
        <f t="shared" si="71"/>
        <v>0</v>
      </c>
      <c r="U124" s="2">
        <f t="shared" si="72"/>
        <v>5</v>
      </c>
      <c r="V124" s="1">
        <f t="shared" si="73"/>
        <v>0</v>
      </c>
      <c r="W124" s="3">
        <f t="shared" si="74"/>
        <v>5</v>
      </c>
    </row>
    <row r="125" spans="1:23">
      <c r="A125" s="50" t="s">
        <v>202</v>
      </c>
      <c r="B125" s="55" t="s">
        <v>203</v>
      </c>
      <c r="C125" s="2">
        <v>0</v>
      </c>
      <c r="D125" s="1">
        <v>0</v>
      </c>
      <c r="E125" s="3">
        <f t="shared" si="58"/>
        <v>0</v>
      </c>
      <c r="F125" s="2">
        <v>0</v>
      </c>
      <c r="G125" s="1">
        <v>0</v>
      </c>
      <c r="H125" s="3">
        <f t="shared" si="68"/>
        <v>0</v>
      </c>
      <c r="I125" s="2">
        <v>34</v>
      </c>
      <c r="J125" s="1">
        <v>0</v>
      </c>
      <c r="K125" s="3">
        <f t="shared" si="60"/>
        <v>34</v>
      </c>
      <c r="L125" s="2">
        <v>0</v>
      </c>
      <c r="M125" s="1">
        <v>0</v>
      </c>
      <c r="N125" s="3">
        <f t="shared" si="69"/>
        <v>0</v>
      </c>
      <c r="O125" s="2">
        <v>0</v>
      </c>
      <c r="P125" s="1">
        <v>0</v>
      </c>
      <c r="Q125" s="3">
        <f t="shared" si="70"/>
        <v>0</v>
      </c>
      <c r="R125" s="2">
        <v>0</v>
      </c>
      <c r="S125" s="1">
        <v>0</v>
      </c>
      <c r="T125" s="3">
        <f t="shared" si="71"/>
        <v>0</v>
      </c>
      <c r="U125" s="2">
        <f t="shared" si="72"/>
        <v>34</v>
      </c>
      <c r="V125" s="1">
        <f t="shared" si="73"/>
        <v>0</v>
      </c>
      <c r="W125" s="3">
        <f t="shared" si="74"/>
        <v>34</v>
      </c>
    </row>
    <row r="126" spans="1:23">
      <c r="A126" s="50" t="s">
        <v>204</v>
      </c>
      <c r="B126" s="55" t="s">
        <v>205</v>
      </c>
      <c r="C126" s="2">
        <v>0</v>
      </c>
      <c r="D126" s="1">
        <v>0</v>
      </c>
      <c r="E126" s="3">
        <f t="shared" si="58"/>
        <v>0</v>
      </c>
      <c r="F126" s="2">
        <v>9</v>
      </c>
      <c r="G126" s="1">
        <v>11</v>
      </c>
      <c r="H126" s="3">
        <f t="shared" si="68"/>
        <v>20</v>
      </c>
      <c r="I126" s="2">
        <v>0</v>
      </c>
      <c r="J126" s="1">
        <v>0</v>
      </c>
      <c r="K126" s="3">
        <f t="shared" si="60"/>
        <v>0</v>
      </c>
      <c r="L126" s="2">
        <v>0</v>
      </c>
      <c r="M126" s="1">
        <v>0</v>
      </c>
      <c r="N126" s="3">
        <f t="shared" si="69"/>
        <v>0</v>
      </c>
      <c r="O126" s="2">
        <v>0</v>
      </c>
      <c r="P126" s="1">
        <v>0</v>
      </c>
      <c r="Q126" s="3">
        <f t="shared" si="70"/>
        <v>0</v>
      </c>
      <c r="R126" s="2">
        <v>0</v>
      </c>
      <c r="S126" s="1">
        <v>0</v>
      </c>
      <c r="T126" s="3">
        <f t="shared" si="71"/>
        <v>0</v>
      </c>
      <c r="U126" s="2">
        <f t="shared" si="72"/>
        <v>9</v>
      </c>
      <c r="V126" s="1">
        <f t="shared" si="73"/>
        <v>11</v>
      </c>
      <c r="W126" s="3">
        <f t="shared" si="74"/>
        <v>20</v>
      </c>
    </row>
    <row r="127" spans="1:23" ht="15.75" thickBot="1">
      <c r="A127" s="51" t="s">
        <v>206</v>
      </c>
      <c r="B127" s="56" t="s">
        <v>207</v>
      </c>
      <c r="C127" s="4">
        <v>42</v>
      </c>
      <c r="D127" s="5">
        <v>9</v>
      </c>
      <c r="E127" s="6">
        <f t="shared" si="58"/>
        <v>51</v>
      </c>
      <c r="F127" s="4">
        <v>43</v>
      </c>
      <c r="G127" s="5">
        <v>0</v>
      </c>
      <c r="H127" s="6">
        <f t="shared" si="68"/>
        <v>43</v>
      </c>
      <c r="I127" s="4">
        <v>59</v>
      </c>
      <c r="J127" s="5">
        <v>15</v>
      </c>
      <c r="K127" s="6">
        <f t="shared" si="60"/>
        <v>74</v>
      </c>
      <c r="L127" s="4">
        <v>6</v>
      </c>
      <c r="M127" s="5">
        <v>9</v>
      </c>
      <c r="N127" s="6">
        <f t="shared" si="69"/>
        <v>15</v>
      </c>
      <c r="O127" s="4">
        <v>0</v>
      </c>
      <c r="P127" s="5">
        <v>0</v>
      </c>
      <c r="Q127" s="6">
        <f t="shared" si="70"/>
        <v>0</v>
      </c>
      <c r="R127" s="4">
        <v>0</v>
      </c>
      <c r="S127" s="5">
        <v>0</v>
      </c>
      <c r="T127" s="6">
        <f t="shared" si="71"/>
        <v>0</v>
      </c>
      <c r="U127" s="4">
        <f t="shared" si="72"/>
        <v>150</v>
      </c>
      <c r="V127" s="5">
        <f t="shared" si="73"/>
        <v>33</v>
      </c>
      <c r="W127" s="6">
        <f t="shared" si="74"/>
        <v>183</v>
      </c>
    </row>
    <row r="128" spans="1:23" ht="15.75" thickBot="1">
      <c r="A128" s="58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</row>
    <row r="129" spans="1:23" ht="15.75" thickBot="1">
      <c r="A129" s="32" t="s">
        <v>21</v>
      </c>
      <c r="B129" s="57"/>
      <c r="C129" s="33">
        <f>SUM(C130:C143)</f>
        <v>0</v>
      </c>
      <c r="D129" s="34">
        <f t="shared" ref="D129:W129" si="75">SUM(D130:D143)</f>
        <v>0</v>
      </c>
      <c r="E129" s="35">
        <f t="shared" si="75"/>
        <v>0</v>
      </c>
      <c r="F129" s="33">
        <f t="shared" si="75"/>
        <v>156</v>
      </c>
      <c r="G129" s="34">
        <f t="shared" si="75"/>
        <v>16</v>
      </c>
      <c r="H129" s="35">
        <f t="shared" si="75"/>
        <v>172</v>
      </c>
      <c r="I129" s="33">
        <f t="shared" si="75"/>
        <v>0</v>
      </c>
      <c r="J129" s="34">
        <f t="shared" si="75"/>
        <v>0</v>
      </c>
      <c r="K129" s="35">
        <f t="shared" si="75"/>
        <v>0</v>
      </c>
      <c r="L129" s="33">
        <f t="shared" si="75"/>
        <v>4</v>
      </c>
      <c r="M129" s="34">
        <f t="shared" si="75"/>
        <v>10</v>
      </c>
      <c r="N129" s="35">
        <f t="shared" si="75"/>
        <v>14</v>
      </c>
      <c r="O129" s="33">
        <f t="shared" si="75"/>
        <v>0</v>
      </c>
      <c r="P129" s="34">
        <f t="shared" si="75"/>
        <v>0</v>
      </c>
      <c r="Q129" s="35">
        <f t="shared" si="75"/>
        <v>0</v>
      </c>
      <c r="R129" s="33">
        <f t="shared" si="75"/>
        <v>0</v>
      </c>
      <c r="S129" s="34">
        <f t="shared" si="75"/>
        <v>0</v>
      </c>
      <c r="T129" s="35">
        <f t="shared" si="75"/>
        <v>0</v>
      </c>
      <c r="U129" s="33">
        <f t="shared" si="75"/>
        <v>160</v>
      </c>
      <c r="V129" s="34">
        <f t="shared" si="75"/>
        <v>26</v>
      </c>
      <c r="W129" s="35">
        <f t="shared" si="75"/>
        <v>186</v>
      </c>
    </row>
    <row r="130" spans="1:23" ht="15.75" thickTop="1">
      <c r="A130" s="49" t="s">
        <v>208</v>
      </c>
      <c r="B130" s="54" t="s">
        <v>209</v>
      </c>
      <c r="C130" s="20">
        <v>0</v>
      </c>
      <c r="D130" s="9">
        <v>0</v>
      </c>
      <c r="E130" s="21">
        <f t="shared" si="58"/>
        <v>0</v>
      </c>
      <c r="F130" s="20">
        <v>0</v>
      </c>
      <c r="G130" s="9">
        <v>0</v>
      </c>
      <c r="H130" s="21">
        <f t="shared" ref="H130:H143" si="76">SUM(F130:G130)</f>
        <v>0</v>
      </c>
      <c r="I130" s="20">
        <v>0</v>
      </c>
      <c r="J130" s="9">
        <v>0</v>
      </c>
      <c r="K130" s="21">
        <f t="shared" ref="K130:K143" si="77">SUM(I130:J130)</f>
        <v>0</v>
      </c>
      <c r="L130" s="20">
        <v>0</v>
      </c>
      <c r="M130" s="9">
        <v>0</v>
      </c>
      <c r="N130" s="21">
        <f t="shared" ref="N130:N143" si="78">SUM(L130:M130)</f>
        <v>0</v>
      </c>
      <c r="O130" s="20">
        <v>0</v>
      </c>
      <c r="P130" s="9">
        <v>0</v>
      </c>
      <c r="Q130" s="21">
        <f t="shared" ref="Q130:Q143" si="79">SUM(O130:P130)</f>
        <v>0</v>
      </c>
      <c r="R130" s="20">
        <v>0</v>
      </c>
      <c r="S130" s="9">
        <v>0</v>
      </c>
      <c r="T130" s="21">
        <f t="shared" ref="T130:T143" si="80">SUM(R130:S130)</f>
        <v>0</v>
      </c>
      <c r="U130" s="20">
        <f t="shared" ref="U130:U143" si="81">C130+F130+I130+L130+O130+R130</f>
        <v>0</v>
      </c>
      <c r="V130" s="9">
        <f t="shared" ref="V130:V143" si="82">D130+G130+J130+M130+P130+S130</f>
        <v>0</v>
      </c>
      <c r="W130" s="21">
        <f t="shared" ref="W130:W143" si="83">SUM(U130:V130)</f>
        <v>0</v>
      </c>
    </row>
    <row r="131" spans="1:23">
      <c r="A131" s="50" t="s">
        <v>210</v>
      </c>
      <c r="B131" s="55" t="s">
        <v>211</v>
      </c>
      <c r="C131" s="2">
        <v>0</v>
      </c>
      <c r="D131" s="1">
        <v>0</v>
      </c>
      <c r="E131" s="3">
        <f t="shared" si="58"/>
        <v>0</v>
      </c>
      <c r="F131" s="2">
        <v>0</v>
      </c>
      <c r="G131" s="1">
        <v>0</v>
      </c>
      <c r="H131" s="3">
        <f t="shared" si="76"/>
        <v>0</v>
      </c>
      <c r="I131" s="2">
        <v>0</v>
      </c>
      <c r="J131" s="1">
        <v>0</v>
      </c>
      <c r="K131" s="3">
        <f t="shared" si="77"/>
        <v>0</v>
      </c>
      <c r="L131" s="2">
        <v>0</v>
      </c>
      <c r="M131" s="1">
        <v>0</v>
      </c>
      <c r="N131" s="3">
        <f t="shared" si="78"/>
        <v>0</v>
      </c>
      <c r="O131" s="2">
        <v>0</v>
      </c>
      <c r="P131" s="1">
        <v>0</v>
      </c>
      <c r="Q131" s="3">
        <f t="shared" si="79"/>
        <v>0</v>
      </c>
      <c r="R131" s="2">
        <v>0</v>
      </c>
      <c r="S131" s="1">
        <v>0</v>
      </c>
      <c r="T131" s="3">
        <f t="shared" si="80"/>
        <v>0</v>
      </c>
      <c r="U131" s="2">
        <f t="shared" si="81"/>
        <v>0</v>
      </c>
      <c r="V131" s="1">
        <f t="shared" si="82"/>
        <v>0</v>
      </c>
      <c r="W131" s="3">
        <f t="shared" si="83"/>
        <v>0</v>
      </c>
    </row>
    <row r="132" spans="1:23">
      <c r="A132" s="50" t="s">
        <v>212</v>
      </c>
      <c r="B132" s="55" t="s">
        <v>213</v>
      </c>
      <c r="C132" s="2">
        <v>0</v>
      </c>
      <c r="D132" s="1">
        <v>0</v>
      </c>
      <c r="E132" s="3">
        <f t="shared" si="58"/>
        <v>0</v>
      </c>
      <c r="F132" s="2">
        <v>0</v>
      </c>
      <c r="G132" s="1">
        <v>0</v>
      </c>
      <c r="H132" s="3">
        <f t="shared" si="76"/>
        <v>0</v>
      </c>
      <c r="I132" s="2">
        <v>0</v>
      </c>
      <c r="J132" s="1">
        <v>0</v>
      </c>
      <c r="K132" s="3">
        <f t="shared" si="77"/>
        <v>0</v>
      </c>
      <c r="L132" s="2">
        <v>0</v>
      </c>
      <c r="M132" s="1">
        <v>0</v>
      </c>
      <c r="N132" s="3">
        <f t="shared" si="78"/>
        <v>0</v>
      </c>
      <c r="O132" s="2">
        <v>0</v>
      </c>
      <c r="P132" s="1">
        <v>0</v>
      </c>
      <c r="Q132" s="3">
        <f t="shared" si="79"/>
        <v>0</v>
      </c>
      <c r="R132" s="2">
        <v>0</v>
      </c>
      <c r="S132" s="1">
        <v>0</v>
      </c>
      <c r="T132" s="3">
        <f t="shared" si="80"/>
        <v>0</v>
      </c>
      <c r="U132" s="2">
        <f t="shared" si="81"/>
        <v>0</v>
      </c>
      <c r="V132" s="1">
        <f t="shared" si="82"/>
        <v>0</v>
      </c>
      <c r="W132" s="3">
        <f t="shared" si="83"/>
        <v>0</v>
      </c>
    </row>
    <row r="133" spans="1:23">
      <c r="A133" s="50" t="s">
        <v>214</v>
      </c>
      <c r="B133" s="55" t="s">
        <v>215</v>
      </c>
      <c r="C133" s="2">
        <v>0</v>
      </c>
      <c r="D133" s="1">
        <v>0</v>
      </c>
      <c r="E133" s="3">
        <f t="shared" si="58"/>
        <v>0</v>
      </c>
      <c r="F133" s="2">
        <v>11</v>
      </c>
      <c r="G133" s="1">
        <v>0</v>
      </c>
      <c r="H133" s="3">
        <f t="shared" si="76"/>
        <v>11</v>
      </c>
      <c r="I133" s="2">
        <v>0</v>
      </c>
      <c r="J133" s="1">
        <v>0</v>
      </c>
      <c r="K133" s="3">
        <f t="shared" si="77"/>
        <v>0</v>
      </c>
      <c r="L133" s="2">
        <v>0</v>
      </c>
      <c r="M133" s="1">
        <v>0</v>
      </c>
      <c r="N133" s="3">
        <f t="shared" si="78"/>
        <v>0</v>
      </c>
      <c r="O133" s="2">
        <v>0</v>
      </c>
      <c r="P133" s="1">
        <v>0</v>
      </c>
      <c r="Q133" s="3">
        <f t="shared" si="79"/>
        <v>0</v>
      </c>
      <c r="R133" s="2">
        <v>0</v>
      </c>
      <c r="S133" s="1">
        <v>0</v>
      </c>
      <c r="T133" s="3">
        <f t="shared" si="80"/>
        <v>0</v>
      </c>
      <c r="U133" s="2">
        <f t="shared" si="81"/>
        <v>11</v>
      </c>
      <c r="V133" s="1">
        <f t="shared" si="82"/>
        <v>0</v>
      </c>
      <c r="W133" s="3">
        <f t="shared" si="83"/>
        <v>11</v>
      </c>
    </row>
    <row r="134" spans="1:23">
      <c r="A134" s="50" t="s">
        <v>216</v>
      </c>
      <c r="B134" s="55" t="s">
        <v>217</v>
      </c>
      <c r="C134" s="2">
        <v>0</v>
      </c>
      <c r="D134" s="1">
        <v>0</v>
      </c>
      <c r="E134" s="3">
        <f t="shared" si="58"/>
        <v>0</v>
      </c>
      <c r="F134" s="2">
        <v>22</v>
      </c>
      <c r="G134" s="1">
        <v>1</v>
      </c>
      <c r="H134" s="3">
        <f t="shared" si="76"/>
        <v>23</v>
      </c>
      <c r="I134" s="2">
        <v>0</v>
      </c>
      <c r="J134" s="1">
        <v>0</v>
      </c>
      <c r="K134" s="3">
        <f t="shared" si="77"/>
        <v>0</v>
      </c>
      <c r="L134" s="2">
        <v>0</v>
      </c>
      <c r="M134" s="1">
        <v>0</v>
      </c>
      <c r="N134" s="3">
        <f t="shared" si="78"/>
        <v>0</v>
      </c>
      <c r="O134" s="2">
        <v>0</v>
      </c>
      <c r="P134" s="1">
        <v>0</v>
      </c>
      <c r="Q134" s="3">
        <f t="shared" si="79"/>
        <v>0</v>
      </c>
      <c r="R134" s="2">
        <v>0</v>
      </c>
      <c r="S134" s="1">
        <v>0</v>
      </c>
      <c r="T134" s="3">
        <f t="shared" si="80"/>
        <v>0</v>
      </c>
      <c r="U134" s="2">
        <f t="shared" si="81"/>
        <v>22</v>
      </c>
      <c r="V134" s="1">
        <f t="shared" si="82"/>
        <v>1</v>
      </c>
      <c r="W134" s="3">
        <f t="shared" si="83"/>
        <v>23</v>
      </c>
    </row>
    <row r="135" spans="1:23">
      <c r="A135" s="50" t="s">
        <v>218</v>
      </c>
      <c r="B135" s="55" t="s">
        <v>219</v>
      </c>
      <c r="C135" s="2">
        <v>0</v>
      </c>
      <c r="D135" s="1">
        <v>0</v>
      </c>
      <c r="E135" s="3">
        <f t="shared" si="58"/>
        <v>0</v>
      </c>
      <c r="F135" s="2">
        <v>33</v>
      </c>
      <c r="G135" s="1">
        <v>3</v>
      </c>
      <c r="H135" s="3">
        <f t="shared" si="76"/>
        <v>36</v>
      </c>
      <c r="I135" s="2">
        <v>0</v>
      </c>
      <c r="J135" s="1">
        <v>0</v>
      </c>
      <c r="K135" s="3">
        <f t="shared" si="77"/>
        <v>0</v>
      </c>
      <c r="L135" s="2">
        <v>4</v>
      </c>
      <c r="M135" s="1">
        <v>10</v>
      </c>
      <c r="N135" s="3">
        <f t="shared" si="78"/>
        <v>14</v>
      </c>
      <c r="O135" s="2">
        <v>0</v>
      </c>
      <c r="P135" s="1">
        <v>0</v>
      </c>
      <c r="Q135" s="3">
        <f t="shared" si="79"/>
        <v>0</v>
      </c>
      <c r="R135" s="2">
        <v>0</v>
      </c>
      <c r="S135" s="1">
        <v>0</v>
      </c>
      <c r="T135" s="3">
        <f t="shared" si="80"/>
        <v>0</v>
      </c>
      <c r="U135" s="2">
        <f t="shared" si="81"/>
        <v>37</v>
      </c>
      <c r="V135" s="1">
        <f t="shared" si="82"/>
        <v>13</v>
      </c>
      <c r="W135" s="3">
        <f t="shared" si="83"/>
        <v>50</v>
      </c>
    </row>
    <row r="136" spans="1:23">
      <c r="A136" s="50" t="s">
        <v>220</v>
      </c>
      <c r="B136" s="55" t="s">
        <v>221</v>
      </c>
      <c r="C136" s="2">
        <v>0</v>
      </c>
      <c r="D136" s="1">
        <v>0</v>
      </c>
      <c r="E136" s="3">
        <f t="shared" si="58"/>
        <v>0</v>
      </c>
      <c r="F136" s="2">
        <v>12</v>
      </c>
      <c r="G136" s="1">
        <v>3</v>
      </c>
      <c r="H136" s="3">
        <f t="shared" si="76"/>
        <v>15</v>
      </c>
      <c r="I136" s="2">
        <v>0</v>
      </c>
      <c r="J136" s="1">
        <v>0</v>
      </c>
      <c r="K136" s="3">
        <f t="shared" si="77"/>
        <v>0</v>
      </c>
      <c r="L136" s="2">
        <v>0</v>
      </c>
      <c r="M136" s="1">
        <v>0</v>
      </c>
      <c r="N136" s="3">
        <f t="shared" si="78"/>
        <v>0</v>
      </c>
      <c r="O136" s="2">
        <v>0</v>
      </c>
      <c r="P136" s="1">
        <v>0</v>
      </c>
      <c r="Q136" s="3">
        <f t="shared" si="79"/>
        <v>0</v>
      </c>
      <c r="R136" s="2">
        <v>0</v>
      </c>
      <c r="S136" s="1">
        <v>0</v>
      </c>
      <c r="T136" s="3">
        <f t="shared" si="80"/>
        <v>0</v>
      </c>
      <c r="U136" s="2">
        <f t="shared" si="81"/>
        <v>12</v>
      </c>
      <c r="V136" s="1">
        <f t="shared" si="82"/>
        <v>3</v>
      </c>
      <c r="W136" s="3">
        <f t="shared" si="83"/>
        <v>15</v>
      </c>
    </row>
    <row r="137" spans="1:23">
      <c r="A137" s="50" t="s">
        <v>222</v>
      </c>
      <c r="B137" s="55" t="s">
        <v>223</v>
      </c>
      <c r="C137" s="2">
        <v>0</v>
      </c>
      <c r="D137" s="1">
        <v>0</v>
      </c>
      <c r="E137" s="3">
        <f t="shared" si="58"/>
        <v>0</v>
      </c>
      <c r="F137" s="2">
        <v>9</v>
      </c>
      <c r="G137" s="1">
        <v>0</v>
      </c>
      <c r="H137" s="3">
        <f t="shared" si="76"/>
        <v>9</v>
      </c>
      <c r="I137" s="2">
        <v>0</v>
      </c>
      <c r="J137" s="1">
        <v>0</v>
      </c>
      <c r="K137" s="3">
        <f t="shared" si="77"/>
        <v>0</v>
      </c>
      <c r="L137" s="2">
        <v>0</v>
      </c>
      <c r="M137" s="1">
        <v>0</v>
      </c>
      <c r="N137" s="3">
        <f t="shared" si="78"/>
        <v>0</v>
      </c>
      <c r="O137" s="2">
        <v>0</v>
      </c>
      <c r="P137" s="1">
        <v>0</v>
      </c>
      <c r="Q137" s="3">
        <f t="shared" si="79"/>
        <v>0</v>
      </c>
      <c r="R137" s="2">
        <v>0</v>
      </c>
      <c r="S137" s="1">
        <v>0</v>
      </c>
      <c r="T137" s="3">
        <f t="shared" si="80"/>
        <v>0</v>
      </c>
      <c r="U137" s="2">
        <f t="shared" si="81"/>
        <v>9</v>
      </c>
      <c r="V137" s="1">
        <f t="shared" si="82"/>
        <v>0</v>
      </c>
      <c r="W137" s="3">
        <f t="shared" si="83"/>
        <v>9</v>
      </c>
    </row>
    <row r="138" spans="1:23">
      <c r="A138" s="50" t="s">
        <v>224</v>
      </c>
      <c r="B138" s="55" t="s">
        <v>225</v>
      </c>
      <c r="C138" s="2">
        <v>0</v>
      </c>
      <c r="D138" s="1">
        <v>0</v>
      </c>
      <c r="E138" s="3">
        <f t="shared" si="58"/>
        <v>0</v>
      </c>
      <c r="F138" s="2">
        <v>32</v>
      </c>
      <c r="G138" s="1">
        <v>2</v>
      </c>
      <c r="H138" s="3">
        <f t="shared" si="76"/>
        <v>34</v>
      </c>
      <c r="I138" s="2">
        <v>0</v>
      </c>
      <c r="J138" s="1">
        <v>0</v>
      </c>
      <c r="K138" s="3">
        <f t="shared" si="77"/>
        <v>0</v>
      </c>
      <c r="L138" s="2">
        <v>0</v>
      </c>
      <c r="M138" s="1">
        <v>0</v>
      </c>
      <c r="N138" s="3">
        <f t="shared" si="78"/>
        <v>0</v>
      </c>
      <c r="O138" s="2">
        <v>0</v>
      </c>
      <c r="P138" s="1">
        <v>0</v>
      </c>
      <c r="Q138" s="3">
        <f t="shared" si="79"/>
        <v>0</v>
      </c>
      <c r="R138" s="2">
        <v>0</v>
      </c>
      <c r="S138" s="1">
        <v>0</v>
      </c>
      <c r="T138" s="3">
        <f t="shared" si="80"/>
        <v>0</v>
      </c>
      <c r="U138" s="2">
        <f t="shared" si="81"/>
        <v>32</v>
      </c>
      <c r="V138" s="1">
        <f t="shared" si="82"/>
        <v>2</v>
      </c>
      <c r="W138" s="3">
        <f t="shared" si="83"/>
        <v>34</v>
      </c>
    </row>
    <row r="139" spans="1:23">
      <c r="A139" s="50" t="s">
        <v>226</v>
      </c>
      <c r="B139" s="55" t="s">
        <v>227</v>
      </c>
      <c r="C139" s="2">
        <v>0</v>
      </c>
      <c r="D139" s="1">
        <v>0</v>
      </c>
      <c r="E139" s="3">
        <f t="shared" si="58"/>
        <v>0</v>
      </c>
      <c r="F139" s="2">
        <v>0</v>
      </c>
      <c r="G139" s="1">
        <v>0</v>
      </c>
      <c r="H139" s="3">
        <f t="shared" si="76"/>
        <v>0</v>
      </c>
      <c r="I139" s="2">
        <v>0</v>
      </c>
      <c r="J139" s="1">
        <v>0</v>
      </c>
      <c r="K139" s="3">
        <f t="shared" si="77"/>
        <v>0</v>
      </c>
      <c r="L139" s="2">
        <v>0</v>
      </c>
      <c r="M139" s="1">
        <v>0</v>
      </c>
      <c r="N139" s="3">
        <f t="shared" si="78"/>
        <v>0</v>
      </c>
      <c r="O139" s="2">
        <v>0</v>
      </c>
      <c r="P139" s="1">
        <v>0</v>
      </c>
      <c r="Q139" s="3">
        <f t="shared" si="79"/>
        <v>0</v>
      </c>
      <c r="R139" s="2">
        <v>0</v>
      </c>
      <c r="S139" s="1">
        <v>0</v>
      </c>
      <c r="T139" s="3">
        <f t="shared" si="80"/>
        <v>0</v>
      </c>
      <c r="U139" s="2">
        <f t="shared" si="81"/>
        <v>0</v>
      </c>
      <c r="V139" s="1">
        <f t="shared" si="82"/>
        <v>0</v>
      </c>
      <c r="W139" s="3">
        <f t="shared" si="83"/>
        <v>0</v>
      </c>
    </row>
    <row r="140" spans="1:23">
      <c r="A140" s="50" t="s">
        <v>228</v>
      </c>
      <c r="B140" s="55" t="s">
        <v>229</v>
      </c>
      <c r="C140" s="2">
        <v>0</v>
      </c>
      <c r="D140" s="1">
        <v>0</v>
      </c>
      <c r="E140" s="3">
        <f t="shared" si="58"/>
        <v>0</v>
      </c>
      <c r="F140" s="2">
        <v>1</v>
      </c>
      <c r="G140" s="1">
        <v>5</v>
      </c>
      <c r="H140" s="3">
        <f t="shared" si="76"/>
        <v>6</v>
      </c>
      <c r="I140" s="2">
        <v>0</v>
      </c>
      <c r="J140" s="1">
        <v>0</v>
      </c>
      <c r="K140" s="3">
        <f t="shared" si="77"/>
        <v>0</v>
      </c>
      <c r="L140" s="2">
        <v>0</v>
      </c>
      <c r="M140" s="1">
        <v>0</v>
      </c>
      <c r="N140" s="3">
        <f t="shared" si="78"/>
        <v>0</v>
      </c>
      <c r="O140" s="2">
        <v>0</v>
      </c>
      <c r="P140" s="1">
        <v>0</v>
      </c>
      <c r="Q140" s="3">
        <f t="shared" si="79"/>
        <v>0</v>
      </c>
      <c r="R140" s="2">
        <v>0</v>
      </c>
      <c r="S140" s="1">
        <v>0</v>
      </c>
      <c r="T140" s="3">
        <f t="shared" si="80"/>
        <v>0</v>
      </c>
      <c r="U140" s="2">
        <f t="shared" si="81"/>
        <v>1</v>
      </c>
      <c r="V140" s="1">
        <f t="shared" si="82"/>
        <v>5</v>
      </c>
      <c r="W140" s="3">
        <f t="shared" si="83"/>
        <v>6</v>
      </c>
    </row>
    <row r="141" spans="1:23">
      <c r="A141" s="50" t="s">
        <v>230</v>
      </c>
      <c r="B141" s="55" t="s">
        <v>231</v>
      </c>
      <c r="C141" s="2">
        <v>0</v>
      </c>
      <c r="D141" s="1">
        <v>0</v>
      </c>
      <c r="E141" s="3">
        <f t="shared" si="58"/>
        <v>0</v>
      </c>
      <c r="F141" s="2">
        <v>0</v>
      </c>
      <c r="G141" s="1">
        <v>0</v>
      </c>
      <c r="H141" s="3">
        <f t="shared" si="76"/>
        <v>0</v>
      </c>
      <c r="I141" s="2">
        <v>0</v>
      </c>
      <c r="J141" s="1">
        <v>0</v>
      </c>
      <c r="K141" s="3">
        <f t="shared" si="77"/>
        <v>0</v>
      </c>
      <c r="L141" s="2">
        <v>0</v>
      </c>
      <c r="M141" s="1">
        <v>0</v>
      </c>
      <c r="N141" s="3">
        <f t="shared" si="78"/>
        <v>0</v>
      </c>
      <c r="O141" s="2">
        <v>0</v>
      </c>
      <c r="P141" s="1">
        <v>0</v>
      </c>
      <c r="Q141" s="3">
        <f t="shared" si="79"/>
        <v>0</v>
      </c>
      <c r="R141" s="2">
        <v>0</v>
      </c>
      <c r="S141" s="1">
        <v>0</v>
      </c>
      <c r="T141" s="3">
        <f t="shared" si="80"/>
        <v>0</v>
      </c>
      <c r="U141" s="2">
        <f t="shared" si="81"/>
        <v>0</v>
      </c>
      <c r="V141" s="1">
        <f t="shared" si="82"/>
        <v>0</v>
      </c>
      <c r="W141" s="3">
        <f t="shared" si="83"/>
        <v>0</v>
      </c>
    </row>
    <row r="142" spans="1:23">
      <c r="A142" s="50" t="s">
        <v>232</v>
      </c>
      <c r="B142" s="55" t="s">
        <v>233</v>
      </c>
      <c r="C142" s="2">
        <v>0</v>
      </c>
      <c r="D142" s="1">
        <v>0</v>
      </c>
      <c r="E142" s="3">
        <f t="shared" si="58"/>
        <v>0</v>
      </c>
      <c r="F142" s="2">
        <v>22</v>
      </c>
      <c r="G142" s="1">
        <v>0</v>
      </c>
      <c r="H142" s="3">
        <f t="shared" si="76"/>
        <v>22</v>
      </c>
      <c r="I142" s="2">
        <v>0</v>
      </c>
      <c r="J142" s="1">
        <v>0</v>
      </c>
      <c r="K142" s="3">
        <f t="shared" si="77"/>
        <v>0</v>
      </c>
      <c r="L142" s="2">
        <v>0</v>
      </c>
      <c r="M142" s="1">
        <v>0</v>
      </c>
      <c r="N142" s="3">
        <f t="shared" si="78"/>
        <v>0</v>
      </c>
      <c r="O142" s="2">
        <v>0</v>
      </c>
      <c r="P142" s="1">
        <v>0</v>
      </c>
      <c r="Q142" s="3">
        <f t="shared" si="79"/>
        <v>0</v>
      </c>
      <c r="R142" s="2">
        <v>0</v>
      </c>
      <c r="S142" s="1">
        <v>0</v>
      </c>
      <c r="T142" s="3">
        <f t="shared" si="80"/>
        <v>0</v>
      </c>
      <c r="U142" s="2">
        <f t="shared" si="81"/>
        <v>22</v>
      </c>
      <c r="V142" s="1">
        <f t="shared" si="82"/>
        <v>0</v>
      </c>
      <c r="W142" s="3">
        <f t="shared" si="83"/>
        <v>22</v>
      </c>
    </row>
    <row r="143" spans="1:23" ht="15.75" thickBot="1">
      <c r="A143" s="51" t="s">
        <v>234</v>
      </c>
      <c r="B143" s="56" t="s">
        <v>235</v>
      </c>
      <c r="C143" s="4">
        <v>0</v>
      </c>
      <c r="D143" s="5">
        <v>0</v>
      </c>
      <c r="E143" s="6">
        <f t="shared" si="58"/>
        <v>0</v>
      </c>
      <c r="F143" s="4">
        <v>14</v>
      </c>
      <c r="G143" s="5">
        <v>2</v>
      </c>
      <c r="H143" s="6">
        <f t="shared" si="76"/>
        <v>16</v>
      </c>
      <c r="I143" s="4">
        <v>0</v>
      </c>
      <c r="J143" s="5">
        <v>0</v>
      </c>
      <c r="K143" s="6">
        <f t="shared" si="77"/>
        <v>0</v>
      </c>
      <c r="L143" s="4">
        <v>0</v>
      </c>
      <c r="M143" s="5">
        <v>0</v>
      </c>
      <c r="N143" s="6">
        <f t="shared" si="78"/>
        <v>0</v>
      </c>
      <c r="O143" s="4">
        <v>0</v>
      </c>
      <c r="P143" s="5">
        <v>0</v>
      </c>
      <c r="Q143" s="6">
        <f t="shared" si="79"/>
        <v>0</v>
      </c>
      <c r="R143" s="4">
        <v>0</v>
      </c>
      <c r="S143" s="5">
        <v>0</v>
      </c>
      <c r="T143" s="6">
        <f t="shared" si="80"/>
        <v>0</v>
      </c>
      <c r="U143" s="4">
        <f t="shared" si="81"/>
        <v>14</v>
      </c>
      <c r="V143" s="5">
        <f t="shared" si="82"/>
        <v>2</v>
      </c>
      <c r="W143" s="6">
        <f t="shared" si="83"/>
        <v>16</v>
      </c>
    </row>
  </sheetData>
  <sortState xmlns:xlrd2="http://schemas.microsoft.com/office/spreadsheetml/2017/richdata2" ref="A102:W115">
    <sortCondition ref="B102:B115"/>
  </sortState>
  <mergeCells count="15">
    <mergeCell ref="A6:W6"/>
    <mergeCell ref="U20:W20"/>
    <mergeCell ref="C7:E7"/>
    <mergeCell ref="F7:H7"/>
    <mergeCell ref="I7:K7"/>
    <mergeCell ref="L7:N7"/>
    <mergeCell ref="O7:Q7"/>
    <mergeCell ref="R7:T7"/>
    <mergeCell ref="U7:W7"/>
    <mergeCell ref="C20:E20"/>
    <mergeCell ref="F20:H20"/>
    <mergeCell ref="I20:K20"/>
    <mergeCell ref="L20:N20"/>
    <mergeCell ref="O20:Q20"/>
    <mergeCell ref="R20:T20"/>
  </mergeCells>
  <pageMargins left="0.31" right="0.3" top="0.75" bottom="0.75" header="0.3" footer="0.3"/>
  <pageSetup paperSize="5" scale="74" fitToHeight="0" orientation="landscape" r:id="rId1"/>
  <ignoredErrors>
    <ignoredError sqref="E16:E17 H16:H17 K16:K17 N16:N17 Q16:Q17 T16:T17 E18 H18 K18 N18 Q18 T18 W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71"/>
  <sheetViews>
    <sheetView zoomScale="90" zoomScaleNormal="90" workbookViewId="0">
      <pane xSplit="2" ySplit="8" topLeftCell="C9" activePane="bottomRight" state="frozen"/>
      <selection pane="bottomRight" activeCell="A26" sqref="A26"/>
      <selection pane="bottomLeft" activeCell="A9" sqref="A9"/>
      <selection pane="topRight" activeCell="C1" sqref="C1"/>
    </sheetView>
  </sheetViews>
  <sheetFormatPr defaultColWidth="86.42578125" defaultRowHeight="15"/>
  <cols>
    <col min="1" max="1" width="47.42578125" style="14" customWidth="1"/>
    <col min="2" max="2" width="8.42578125" style="18" customWidth="1"/>
    <col min="3" max="23" width="8.5703125" style="18" customWidth="1"/>
    <col min="24" max="16384" width="86.42578125" style="14"/>
  </cols>
  <sheetData>
    <row r="1" spans="1:23">
      <c r="A1" s="140" t="s">
        <v>0</v>
      </c>
    </row>
    <row r="2" spans="1:23">
      <c r="A2" s="164" t="s">
        <v>1</v>
      </c>
    </row>
    <row r="3" spans="1:23">
      <c r="A3" s="165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3">
      <c r="A4" s="132" t="s">
        <v>3</v>
      </c>
    </row>
    <row r="5" spans="1:23" ht="15.75" thickBot="1"/>
    <row r="6" spans="1:23" ht="29.25" customHeight="1" thickBot="1">
      <c r="A6" s="177" t="s">
        <v>26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/>
    </row>
    <row r="7" spans="1:23">
      <c r="A7" s="60"/>
      <c r="B7" s="62"/>
      <c r="C7" s="180" t="s">
        <v>5</v>
      </c>
      <c r="D7" s="181"/>
      <c r="E7" s="182"/>
      <c r="F7" s="183" t="s">
        <v>6</v>
      </c>
      <c r="G7" s="184"/>
      <c r="H7" s="185"/>
      <c r="I7" s="183" t="s">
        <v>7</v>
      </c>
      <c r="J7" s="184"/>
      <c r="K7" s="185"/>
      <c r="L7" s="183" t="s">
        <v>8</v>
      </c>
      <c r="M7" s="184"/>
      <c r="N7" s="185"/>
      <c r="O7" s="183" t="s">
        <v>9</v>
      </c>
      <c r="P7" s="184"/>
      <c r="Q7" s="185"/>
      <c r="R7" s="183" t="s">
        <v>10</v>
      </c>
      <c r="S7" s="184"/>
      <c r="T7" s="185"/>
      <c r="U7" s="183" t="s">
        <v>11</v>
      </c>
      <c r="V7" s="184"/>
      <c r="W7" s="185"/>
    </row>
    <row r="8" spans="1:23" ht="26.25" thickBot="1">
      <c r="A8" s="63"/>
      <c r="B8" s="64"/>
      <c r="C8" s="39" t="s">
        <v>12</v>
      </c>
      <c r="D8" s="40" t="s">
        <v>13</v>
      </c>
      <c r="E8" s="41" t="s">
        <v>14</v>
      </c>
      <c r="F8" s="39" t="s">
        <v>12</v>
      </c>
      <c r="G8" s="40" t="s">
        <v>13</v>
      </c>
      <c r="H8" s="41" t="s">
        <v>14</v>
      </c>
      <c r="I8" s="39" t="s">
        <v>12</v>
      </c>
      <c r="J8" s="40" t="s">
        <v>13</v>
      </c>
      <c r="K8" s="41" t="s">
        <v>14</v>
      </c>
      <c r="L8" s="39" t="s">
        <v>12</v>
      </c>
      <c r="M8" s="40" t="s">
        <v>13</v>
      </c>
      <c r="N8" s="41" t="s">
        <v>14</v>
      </c>
      <c r="O8" s="39" t="s">
        <v>12</v>
      </c>
      <c r="P8" s="40" t="s">
        <v>13</v>
      </c>
      <c r="Q8" s="41" t="s">
        <v>14</v>
      </c>
      <c r="R8" s="39" t="s">
        <v>12</v>
      </c>
      <c r="S8" s="40" t="s">
        <v>13</v>
      </c>
      <c r="T8" s="41" t="s">
        <v>14</v>
      </c>
      <c r="U8" s="39" t="s">
        <v>12</v>
      </c>
      <c r="V8" s="40" t="s">
        <v>13</v>
      </c>
      <c r="W8" s="41" t="s">
        <v>14</v>
      </c>
    </row>
    <row r="9" spans="1:23">
      <c r="A9" s="92" t="str">
        <f>A23</f>
        <v>Business &amp; Information Technology</v>
      </c>
      <c r="B9" s="93"/>
      <c r="C9" s="94">
        <f t="shared" ref="C9:W9" si="0">C23</f>
        <v>166</v>
      </c>
      <c r="D9" s="95">
        <f t="shared" si="0"/>
        <v>218</v>
      </c>
      <c r="E9" s="93">
        <f t="shared" si="0"/>
        <v>384</v>
      </c>
      <c r="F9" s="94">
        <f t="shared" si="0"/>
        <v>3</v>
      </c>
      <c r="G9" s="95">
        <f t="shared" si="0"/>
        <v>113</v>
      </c>
      <c r="H9" s="93">
        <f t="shared" si="0"/>
        <v>116</v>
      </c>
      <c r="I9" s="94">
        <f t="shared" si="0"/>
        <v>144</v>
      </c>
      <c r="J9" s="95">
        <f t="shared" si="0"/>
        <v>136</v>
      </c>
      <c r="K9" s="93">
        <f t="shared" si="0"/>
        <v>280</v>
      </c>
      <c r="L9" s="94">
        <f t="shared" si="0"/>
        <v>0</v>
      </c>
      <c r="M9" s="95">
        <f t="shared" si="0"/>
        <v>0</v>
      </c>
      <c r="N9" s="93">
        <f t="shared" si="0"/>
        <v>0</v>
      </c>
      <c r="O9" s="94">
        <f t="shared" si="0"/>
        <v>50</v>
      </c>
      <c r="P9" s="95">
        <f t="shared" si="0"/>
        <v>14</v>
      </c>
      <c r="Q9" s="93">
        <f t="shared" si="0"/>
        <v>64</v>
      </c>
      <c r="R9" s="94">
        <f t="shared" si="0"/>
        <v>0</v>
      </c>
      <c r="S9" s="95">
        <f t="shared" si="0"/>
        <v>0</v>
      </c>
      <c r="T9" s="93">
        <f t="shared" si="0"/>
        <v>0</v>
      </c>
      <c r="U9" s="94">
        <f t="shared" si="0"/>
        <v>363</v>
      </c>
      <c r="V9" s="95">
        <f t="shared" si="0"/>
        <v>481</v>
      </c>
      <c r="W9" s="93">
        <f t="shared" si="0"/>
        <v>844</v>
      </c>
    </row>
    <row r="10" spans="1:23">
      <c r="A10" s="61" t="str">
        <f>A47</f>
        <v>Environmental &amp; NR Sciences</v>
      </c>
      <c r="B10" s="17"/>
      <c r="C10" s="15">
        <f t="shared" ref="C10:W10" si="1">C47</f>
        <v>745</v>
      </c>
      <c r="D10" s="16">
        <f t="shared" si="1"/>
        <v>105</v>
      </c>
      <c r="E10" s="17">
        <f t="shared" si="1"/>
        <v>850</v>
      </c>
      <c r="F10" s="15">
        <f t="shared" si="1"/>
        <v>23</v>
      </c>
      <c r="G10" s="16">
        <f t="shared" si="1"/>
        <v>3</v>
      </c>
      <c r="H10" s="17">
        <f t="shared" si="1"/>
        <v>26</v>
      </c>
      <c r="I10" s="15">
        <f t="shared" si="1"/>
        <v>453</v>
      </c>
      <c r="J10" s="16">
        <f t="shared" si="1"/>
        <v>42</v>
      </c>
      <c r="K10" s="17">
        <f t="shared" si="1"/>
        <v>495</v>
      </c>
      <c r="L10" s="15">
        <f t="shared" si="1"/>
        <v>45</v>
      </c>
      <c r="M10" s="16">
        <f t="shared" si="1"/>
        <v>0</v>
      </c>
      <c r="N10" s="17">
        <f t="shared" si="1"/>
        <v>45</v>
      </c>
      <c r="O10" s="15">
        <f t="shared" si="1"/>
        <v>75</v>
      </c>
      <c r="P10" s="16">
        <f t="shared" si="1"/>
        <v>0</v>
      </c>
      <c r="Q10" s="17">
        <f t="shared" si="1"/>
        <v>75</v>
      </c>
      <c r="R10" s="15">
        <f t="shared" si="1"/>
        <v>0</v>
      </c>
      <c r="S10" s="16">
        <f t="shared" si="1"/>
        <v>0</v>
      </c>
      <c r="T10" s="17">
        <f t="shared" si="1"/>
        <v>0</v>
      </c>
      <c r="U10" s="15">
        <f t="shared" si="1"/>
        <v>1341</v>
      </c>
      <c r="V10" s="16">
        <f t="shared" si="1"/>
        <v>150</v>
      </c>
      <c r="W10" s="17">
        <f t="shared" si="1"/>
        <v>1491</v>
      </c>
    </row>
    <row r="11" spans="1:23">
      <c r="A11" s="61" t="str">
        <f>A91</f>
        <v>General Arts &amp; Sciences</v>
      </c>
      <c r="B11" s="17"/>
      <c r="C11" s="15">
        <f t="shared" ref="C11:W11" si="2">C91</f>
        <v>170</v>
      </c>
      <c r="D11" s="16">
        <f t="shared" si="2"/>
        <v>0</v>
      </c>
      <c r="E11" s="17">
        <f t="shared" si="2"/>
        <v>170</v>
      </c>
      <c r="F11" s="15">
        <f t="shared" si="2"/>
        <v>0</v>
      </c>
      <c r="G11" s="16">
        <f t="shared" si="2"/>
        <v>0</v>
      </c>
      <c r="H11" s="17">
        <f t="shared" si="2"/>
        <v>0</v>
      </c>
      <c r="I11" s="15">
        <f t="shared" si="2"/>
        <v>0</v>
      </c>
      <c r="J11" s="16">
        <f t="shared" si="2"/>
        <v>0</v>
      </c>
      <c r="K11" s="17">
        <f t="shared" si="2"/>
        <v>0</v>
      </c>
      <c r="L11" s="15">
        <f t="shared" si="2"/>
        <v>0</v>
      </c>
      <c r="M11" s="16">
        <f t="shared" si="2"/>
        <v>0</v>
      </c>
      <c r="N11" s="17">
        <f t="shared" si="2"/>
        <v>0</v>
      </c>
      <c r="O11" s="15">
        <f t="shared" si="2"/>
        <v>0</v>
      </c>
      <c r="P11" s="16">
        <f t="shared" si="2"/>
        <v>0</v>
      </c>
      <c r="Q11" s="17">
        <f t="shared" si="2"/>
        <v>0</v>
      </c>
      <c r="R11" s="15">
        <f t="shared" si="2"/>
        <v>0</v>
      </c>
      <c r="S11" s="16">
        <f t="shared" si="2"/>
        <v>0</v>
      </c>
      <c r="T11" s="17">
        <f t="shared" si="2"/>
        <v>0</v>
      </c>
      <c r="U11" s="15">
        <f t="shared" si="2"/>
        <v>170</v>
      </c>
      <c r="V11" s="16">
        <f t="shared" si="2"/>
        <v>0</v>
      </c>
      <c r="W11" s="17">
        <f t="shared" si="2"/>
        <v>170</v>
      </c>
    </row>
    <row r="12" spans="1:23">
      <c r="A12" s="61" t="str">
        <f>A96</f>
        <v>Haliburton School of the Arts</v>
      </c>
      <c r="B12" s="17"/>
      <c r="C12" s="15">
        <f t="shared" ref="C12:W12" si="3">C96</f>
        <v>139</v>
      </c>
      <c r="D12" s="16">
        <f t="shared" si="3"/>
        <v>4</v>
      </c>
      <c r="E12" s="17">
        <f t="shared" si="3"/>
        <v>143</v>
      </c>
      <c r="F12" s="15">
        <f t="shared" si="3"/>
        <v>0</v>
      </c>
      <c r="G12" s="16">
        <f t="shared" si="3"/>
        <v>0</v>
      </c>
      <c r="H12" s="17">
        <f t="shared" si="3"/>
        <v>0</v>
      </c>
      <c r="I12" s="15">
        <f t="shared" si="3"/>
        <v>13</v>
      </c>
      <c r="J12" s="16">
        <f t="shared" si="3"/>
        <v>0</v>
      </c>
      <c r="K12" s="17">
        <f t="shared" si="3"/>
        <v>13</v>
      </c>
      <c r="L12" s="15">
        <f t="shared" si="3"/>
        <v>16</v>
      </c>
      <c r="M12" s="16">
        <f t="shared" si="3"/>
        <v>0</v>
      </c>
      <c r="N12" s="17">
        <f t="shared" si="3"/>
        <v>16</v>
      </c>
      <c r="O12" s="15">
        <f t="shared" si="3"/>
        <v>0</v>
      </c>
      <c r="P12" s="16">
        <f t="shared" si="3"/>
        <v>0</v>
      </c>
      <c r="Q12" s="17">
        <f t="shared" si="3"/>
        <v>0</v>
      </c>
      <c r="R12" s="15">
        <f t="shared" si="3"/>
        <v>0</v>
      </c>
      <c r="S12" s="16">
        <f t="shared" si="3"/>
        <v>0</v>
      </c>
      <c r="T12" s="17">
        <f t="shared" si="3"/>
        <v>0</v>
      </c>
      <c r="U12" s="15">
        <f t="shared" si="3"/>
        <v>168</v>
      </c>
      <c r="V12" s="16">
        <f t="shared" si="3"/>
        <v>4</v>
      </c>
      <c r="W12" s="17">
        <f t="shared" si="3"/>
        <v>172</v>
      </c>
    </row>
    <row r="13" spans="1:23">
      <c r="A13" s="61" t="str">
        <f>A110</f>
        <v>Health &amp; Wellness</v>
      </c>
      <c r="B13" s="17"/>
      <c r="C13" s="15">
        <f t="shared" ref="C13:W13" si="4">C110</f>
        <v>455</v>
      </c>
      <c r="D13" s="16">
        <f t="shared" si="4"/>
        <v>114</v>
      </c>
      <c r="E13" s="17">
        <f t="shared" si="4"/>
        <v>569</v>
      </c>
      <c r="F13" s="15">
        <f t="shared" si="4"/>
        <v>108</v>
      </c>
      <c r="G13" s="16">
        <f t="shared" si="4"/>
        <v>5</v>
      </c>
      <c r="H13" s="17">
        <f t="shared" si="4"/>
        <v>113</v>
      </c>
      <c r="I13" s="15">
        <f t="shared" si="4"/>
        <v>235</v>
      </c>
      <c r="J13" s="16">
        <f t="shared" si="4"/>
        <v>50</v>
      </c>
      <c r="K13" s="17">
        <f t="shared" si="4"/>
        <v>285</v>
      </c>
      <c r="L13" s="15">
        <f t="shared" si="4"/>
        <v>51</v>
      </c>
      <c r="M13" s="16">
        <f t="shared" si="4"/>
        <v>2</v>
      </c>
      <c r="N13" s="17">
        <f t="shared" si="4"/>
        <v>53</v>
      </c>
      <c r="O13" s="15">
        <f t="shared" si="4"/>
        <v>33</v>
      </c>
      <c r="P13" s="16">
        <f t="shared" si="4"/>
        <v>0</v>
      </c>
      <c r="Q13" s="17">
        <f t="shared" si="4"/>
        <v>33</v>
      </c>
      <c r="R13" s="15">
        <f t="shared" si="4"/>
        <v>0</v>
      </c>
      <c r="S13" s="16">
        <f t="shared" si="4"/>
        <v>0</v>
      </c>
      <c r="T13" s="17">
        <f t="shared" si="4"/>
        <v>0</v>
      </c>
      <c r="U13" s="15">
        <f t="shared" si="4"/>
        <v>882</v>
      </c>
      <c r="V13" s="16">
        <f t="shared" si="4"/>
        <v>171</v>
      </c>
      <c r="W13" s="17">
        <f t="shared" si="4"/>
        <v>1053</v>
      </c>
    </row>
    <row r="14" spans="1:23">
      <c r="A14" s="61" t="str">
        <f>A130</f>
        <v>Justice and Community Development</v>
      </c>
      <c r="B14" s="17"/>
      <c r="C14" s="15">
        <f t="shared" ref="C14:W14" si="5">C130</f>
        <v>344</v>
      </c>
      <c r="D14" s="16">
        <f t="shared" si="5"/>
        <v>37</v>
      </c>
      <c r="E14" s="17">
        <f t="shared" si="5"/>
        <v>381</v>
      </c>
      <c r="F14" s="15">
        <f t="shared" si="5"/>
        <v>53</v>
      </c>
      <c r="G14" s="16">
        <f t="shared" si="5"/>
        <v>34</v>
      </c>
      <c r="H14" s="17">
        <f t="shared" si="5"/>
        <v>87</v>
      </c>
      <c r="I14" s="15">
        <f t="shared" si="5"/>
        <v>434</v>
      </c>
      <c r="J14" s="16">
        <f t="shared" si="5"/>
        <v>48</v>
      </c>
      <c r="K14" s="17">
        <f t="shared" si="5"/>
        <v>482</v>
      </c>
      <c r="L14" s="15">
        <f t="shared" si="5"/>
        <v>80</v>
      </c>
      <c r="M14" s="16">
        <f t="shared" si="5"/>
        <v>13</v>
      </c>
      <c r="N14" s="17">
        <f t="shared" si="5"/>
        <v>93</v>
      </c>
      <c r="O14" s="15">
        <f t="shared" si="5"/>
        <v>18</v>
      </c>
      <c r="P14" s="16">
        <f t="shared" si="5"/>
        <v>3</v>
      </c>
      <c r="Q14" s="17">
        <f t="shared" si="5"/>
        <v>21</v>
      </c>
      <c r="R14" s="15">
        <f t="shared" si="5"/>
        <v>0</v>
      </c>
      <c r="S14" s="16">
        <f t="shared" si="5"/>
        <v>0</v>
      </c>
      <c r="T14" s="17">
        <f t="shared" si="5"/>
        <v>0</v>
      </c>
      <c r="U14" s="15">
        <f t="shared" si="5"/>
        <v>929</v>
      </c>
      <c r="V14" s="16">
        <f t="shared" si="5"/>
        <v>135</v>
      </c>
      <c r="W14" s="17">
        <f t="shared" si="5"/>
        <v>1064</v>
      </c>
    </row>
    <row r="15" spans="1:23" ht="15.75" thickBot="1">
      <c r="A15" s="67" t="str">
        <f>A153</f>
        <v>Trades &amp; Technology</v>
      </c>
      <c r="B15" s="68"/>
      <c r="C15" s="69">
        <f t="shared" ref="C15:W15" si="6">C153</f>
        <v>290</v>
      </c>
      <c r="D15" s="70">
        <f t="shared" si="6"/>
        <v>68</v>
      </c>
      <c r="E15" s="68">
        <f t="shared" si="6"/>
        <v>358</v>
      </c>
      <c r="F15" s="69">
        <f t="shared" si="6"/>
        <v>0</v>
      </c>
      <c r="G15" s="70">
        <f t="shared" si="6"/>
        <v>0</v>
      </c>
      <c r="H15" s="68">
        <f t="shared" si="6"/>
        <v>0</v>
      </c>
      <c r="I15" s="69">
        <f t="shared" si="6"/>
        <v>123</v>
      </c>
      <c r="J15" s="70">
        <f t="shared" si="6"/>
        <v>17</v>
      </c>
      <c r="K15" s="68">
        <f t="shared" si="6"/>
        <v>140</v>
      </c>
      <c r="L15" s="69">
        <f t="shared" si="6"/>
        <v>0</v>
      </c>
      <c r="M15" s="70">
        <f t="shared" si="6"/>
        <v>0</v>
      </c>
      <c r="N15" s="68">
        <f t="shared" si="6"/>
        <v>0</v>
      </c>
      <c r="O15" s="69">
        <f t="shared" si="6"/>
        <v>0</v>
      </c>
      <c r="P15" s="70">
        <f t="shared" si="6"/>
        <v>0</v>
      </c>
      <c r="Q15" s="68">
        <f t="shared" si="6"/>
        <v>0</v>
      </c>
      <c r="R15" s="69">
        <f t="shared" si="6"/>
        <v>0</v>
      </c>
      <c r="S15" s="70">
        <f t="shared" si="6"/>
        <v>0</v>
      </c>
      <c r="T15" s="68">
        <f t="shared" si="6"/>
        <v>0</v>
      </c>
      <c r="U15" s="69">
        <f t="shared" si="6"/>
        <v>413</v>
      </c>
      <c r="V15" s="70">
        <f t="shared" si="6"/>
        <v>85</v>
      </c>
      <c r="W15" s="68">
        <f t="shared" si="6"/>
        <v>498</v>
      </c>
    </row>
    <row r="16" spans="1:23" ht="16.5" thickTop="1" thickBot="1">
      <c r="A16" s="71" t="s">
        <v>22</v>
      </c>
      <c r="B16" s="72"/>
      <c r="C16" s="73">
        <f>SUM(C9:C15)</f>
        <v>2309</v>
      </c>
      <c r="D16" s="74">
        <f t="shared" ref="D16:W16" si="7">SUM(D9:D15)</f>
        <v>546</v>
      </c>
      <c r="E16" s="75">
        <f t="shared" si="7"/>
        <v>2855</v>
      </c>
      <c r="F16" s="73">
        <f t="shared" si="7"/>
        <v>187</v>
      </c>
      <c r="G16" s="74">
        <f t="shared" si="7"/>
        <v>155</v>
      </c>
      <c r="H16" s="75">
        <f t="shared" si="7"/>
        <v>342</v>
      </c>
      <c r="I16" s="73">
        <f t="shared" si="7"/>
        <v>1402</v>
      </c>
      <c r="J16" s="74">
        <f t="shared" si="7"/>
        <v>293</v>
      </c>
      <c r="K16" s="75">
        <f t="shared" si="7"/>
        <v>1695</v>
      </c>
      <c r="L16" s="73">
        <f t="shared" si="7"/>
        <v>192</v>
      </c>
      <c r="M16" s="74">
        <f t="shared" si="7"/>
        <v>15</v>
      </c>
      <c r="N16" s="75">
        <f t="shared" si="7"/>
        <v>207</v>
      </c>
      <c r="O16" s="73">
        <f t="shared" si="7"/>
        <v>176</v>
      </c>
      <c r="P16" s="74">
        <f t="shared" si="7"/>
        <v>17</v>
      </c>
      <c r="Q16" s="75">
        <f t="shared" si="7"/>
        <v>193</v>
      </c>
      <c r="R16" s="73">
        <f t="shared" si="7"/>
        <v>0</v>
      </c>
      <c r="S16" s="74">
        <f t="shared" si="7"/>
        <v>0</v>
      </c>
      <c r="T16" s="75">
        <f t="shared" si="7"/>
        <v>0</v>
      </c>
      <c r="U16" s="73">
        <f t="shared" si="7"/>
        <v>4266</v>
      </c>
      <c r="V16" s="74">
        <f t="shared" si="7"/>
        <v>1026</v>
      </c>
      <c r="W16" s="75">
        <f t="shared" si="7"/>
        <v>5292</v>
      </c>
    </row>
    <row r="17" spans="1:23" ht="15.75" thickBot="1">
      <c r="A17" s="171" t="s">
        <v>23</v>
      </c>
      <c r="B17" s="172"/>
      <c r="C17" s="173">
        <f>C88</f>
        <v>0</v>
      </c>
      <c r="D17" s="174">
        <f t="shared" ref="D17:W17" si="8">D88</f>
        <v>0</v>
      </c>
      <c r="E17" s="172">
        <f t="shared" si="8"/>
        <v>0</v>
      </c>
      <c r="F17" s="173">
        <f t="shared" si="8"/>
        <v>0</v>
      </c>
      <c r="G17" s="174">
        <f t="shared" si="8"/>
        <v>0</v>
      </c>
      <c r="H17" s="172">
        <f t="shared" si="8"/>
        <v>0</v>
      </c>
      <c r="I17" s="175">
        <f t="shared" si="8"/>
        <v>7</v>
      </c>
      <c r="J17" s="174">
        <f t="shared" si="8"/>
        <v>19</v>
      </c>
      <c r="K17" s="176">
        <f t="shared" si="8"/>
        <v>26</v>
      </c>
      <c r="L17" s="173">
        <f t="shared" si="8"/>
        <v>0</v>
      </c>
      <c r="M17" s="174">
        <f t="shared" si="8"/>
        <v>0</v>
      </c>
      <c r="N17" s="172">
        <f t="shared" si="8"/>
        <v>0</v>
      </c>
      <c r="O17" s="175">
        <f t="shared" si="8"/>
        <v>0</v>
      </c>
      <c r="P17" s="174">
        <f t="shared" si="8"/>
        <v>0</v>
      </c>
      <c r="Q17" s="176">
        <f t="shared" si="8"/>
        <v>0</v>
      </c>
      <c r="R17" s="173">
        <f t="shared" si="8"/>
        <v>0</v>
      </c>
      <c r="S17" s="174">
        <f t="shared" si="8"/>
        <v>0</v>
      </c>
      <c r="T17" s="172">
        <f t="shared" si="8"/>
        <v>0</v>
      </c>
      <c r="U17" s="173">
        <f t="shared" si="8"/>
        <v>7</v>
      </c>
      <c r="V17" s="174">
        <f t="shared" si="8"/>
        <v>19</v>
      </c>
      <c r="W17" s="172">
        <f t="shared" si="8"/>
        <v>26</v>
      </c>
    </row>
    <row r="18" spans="1:23" ht="16.5" thickTop="1" thickBot="1">
      <c r="A18" s="133" t="s">
        <v>24</v>
      </c>
      <c r="B18" s="134"/>
      <c r="C18" s="135">
        <f>SUM(C16:C17)</f>
        <v>2309</v>
      </c>
      <c r="D18" s="136">
        <f t="shared" ref="D18:W18" si="9">SUM(D16:D17)</f>
        <v>546</v>
      </c>
      <c r="E18" s="137">
        <f t="shared" si="9"/>
        <v>2855</v>
      </c>
      <c r="F18" s="135">
        <f t="shared" si="9"/>
        <v>187</v>
      </c>
      <c r="G18" s="136">
        <f t="shared" si="9"/>
        <v>155</v>
      </c>
      <c r="H18" s="137">
        <f t="shared" si="9"/>
        <v>342</v>
      </c>
      <c r="I18" s="138">
        <f t="shared" si="9"/>
        <v>1409</v>
      </c>
      <c r="J18" s="136">
        <f t="shared" si="9"/>
        <v>312</v>
      </c>
      <c r="K18" s="139">
        <f t="shared" si="9"/>
        <v>1721</v>
      </c>
      <c r="L18" s="135">
        <f t="shared" si="9"/>
        <v>192</v>
      </c>
      <c r="M18" s="136">
        <f t="shared" si="9"/>
        <v>15</v>
      </c>
      <c r="N18" s="137">
        <f t="shared" si="9"/>
        <v>207</v>
      </c>
      <c r="O18" s="138">
        <f t="shared" si="9"/>
        <v>176</v>
      </c>
      <c r="P18" s="136">
        <f t="shared" si="9"/>
        <v>17</v>
      </c>
      <c r="Q18" s="139">
        <f t="shared" si="9"/>
        <v>193</v>
      </c>
      <c r="R18" s="135">
        <f t="shared" si="9"/>
        <v>0</v>
      </c>
      <c r="S18" s="136">
        <f t="shared" si="9"/>
        <v>0</v>
      </c>
      <c r="T18" s="137">
        <f t="shared" si="9"/>
        <v>0</v>
      </c>
      <c r="U18" s="135">
        <f t="shared" si="9"/>
        <v>4273</v>
      </c>
      <c r="V18" s="136">
        <f t="shared" si="9"/>
        <v>1045</v>
      </c>
      <c r="W18" s="137">
        <f t="shared" si="9"/>
        <v>5318</v>
      </c>
    </row>
    <row r="19" spans="1:23" ht="15.75" thickBot="1">
      <c r="A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>
      <c r="A20" s="60"/>
      <c r="B20" s="62"/>
      <c r="C20" s="180" t="s">
        <v>5</v>
      </c>
      <c r="D20" s="181"/>
      <c r="E20" s="182"/>
      <c r="F20" s="183" t="s">
        <v>6</v>
      </c>
      <c r="G20" s="184"/>
      <c r="H20" s="185"/>
      <c r="I20" s="183" t="s">
        <v>7</v>
      </c>
      <c r="J20" s="184"/>
      <c r="K20" s="185"/>
      <c r="L20" s="183" t="s">
        <v>8</v>
      </c>
      <c r="M20" s="184"/>
      <c r="N20" s="185"/>
      <c r="O20" s="183" t="s">
        <v>9</v>
      </c>
      <c r="P20" s="184"/>
      <c r="Q20" s="185"/>
      <c r="R20" s="183" t="s">
        <v>10</v>
      </c>
      <c r="S20" s="184"/>
      <c r="T20" s="185"/>
      <c r="U20" s="183" t="s">
        <v>11</v>
      </c>
      <c r="V20" s="184"/>
      <c r="W20" s="185"/>
    </row>
    <row r="21" spans="1:23" ht="26.25" thickBot="1">
      <c r="A21" s="63"/>
      <c r="B21" s="64"/>
      <c r="C21" s="39" t="s">
        <v>12</v>
      </c>
      <c r="D21" s="40" t="s">
        <v>13</v>
      </c>
      <c r="E21" s="41" t="s">
        <v>14</v>
      </c>
      <c r="F21" s="39" t="s">
        <v>12</v>
      </c>
      <c r="G21" s="40" t="s">
        <v>13</v>
      </c>
      <c r="H21" s="41" t="s">
        <v>14</v>
      </c>
      <c r="I21" s="39" t="s">
        <v>12</v>
      </c>
      <c r="J21" s="40" t="s">
        <v>13</v>
      </c>
      <c r="K21" s="41" t="s">
        <v>14</v>
      </c>
      <c r="L21" s="39" t="s">
        <v>12</v>
      </c>
      <c r="M21" s="40" t="s">
        <v>13</v>
      </c>
      <c r="N21" s="41" t="s">
        <v>14</v>
      </c>
      <c r="O21" s="39" t="s">
        <v>12</v>
      </c>
      <c r="P21" s="40" t="s">
        <v>13</v>
      </c>
      <c r="Q21" s="41" t="s">
        <v>14</v>
      </c>
      <c r="R21" s="39" t="s">
        <v>12</v>
      </c>
      <c r="S21" s="40" t="s">
        <v>13</v>
      </c>
      <c r="T21" s="41" t="s">
        <v>14</v>
      </c>
      <c r="U21" s="39" t="s">
        <v>12</v>
      </c>
      <c r="V21" s="40" t="s">
        <v>13</v>
      </c>
      <c r="W21" s="41" t="s">
        <v>14</v>
      </c>
    </row>
    <row r="22" spans="1:23" ht="45" hidden="1">
      <c r="A22" s="36" t="s">
        <v>28</v>
      </c>
      <c r="B22" s="37" t="s">
        <v>29</v>
      </c>
      <c r="C22" s="36" t="s">
        <v>30</v>
      </c>
      <c r="D22" s="38" t="s">
        <v>31</v>
      </c>
      <c r="E22" s="37" t="s">
        <v>32</v>
      </c>
      <c r="F22" s="36" t="s">
        <v>33</v>
      </c>
      <c r="G22" s="38" t="s">
        <v>34</v>
      </c>
      <c r="H22" s="37" t="s">
        <v>35</v>
      </c>
      <c r="I22" s="36" t="s">
        <v>36</v>
      </c>
      <c r="J22" s="38" t="s">
        <v>37</v>
      </c>
      <c r="K22" s="37" t="s">
        <v>38</v>
      </c>
      <c r="L22" s="36" t="s">
        <v>39</v>
      </c>
      <c r="M22" s="38" t="s">
        <v>40</v>
      </c>
      <c r="N22" s="37" t="s">
        <v>41</v>
      </c>
      <c r="O22" s="36" t="s">
        <v>42</v>
      </c>
      <c r="P22" s="38" t="s">
        <v>43</v>
      </c>
      <c r="Q22" s="37" t="s">
        <v>44</v>
      </c>
      <c r="R22" s="36" t="s">
        <v>45</v>
      </c>
      <c r="S22" s="38" t="s">
        <v>46</v>
      </c>
      <c r="T22" s="37" t="s">
        <v>47</v>
      </c>
      <c r="U22" s="36" t="s">
        <v>48</v>
      </c>
      <c r="V22" s="38" t="s">
        <v>49</v>
      </c>
      <c r="W22" s="37" t="s">
        <v>50</v>
      </c>
    </row>
    <row r="23" spans="1:23" ht="15.75" thickBot="1">
      <c r="A23" s="42" t="s">
        <v>15</v>
      </c>
      <c r="B23" s="13"/>
      <c r="C23" s="11">
        <f>SUM(C24:C45)</f>
        <v>166</v>
      </c>
      <c r="D23" s="12">
        <f t="shared" ref="D23:W23" si="10">SUM(D24:D45)</f>
        <v>218</v>
      </c>
      <c r="E23" s="13">
        <f t="shared" si="10"/>
        <v>384</v>
      </c>
      <c r="F23" s="11">
        <f t="shared" si="10"/>
        <v>3</v>
      </c>
      <c r="G23" s="12">
        <f t="shared" si="10"/>
        <v>113</v>
      </c>
      <c r="H23" s="13">
        <f t="shared" si="10"/>
        <v>116</v>
      </c>
      <c r="I23" s="11">
        <f t="shared" si="10"/>
        <v>144</v>
      </c>
      <c r="J23" s="12">
        <f t="shared" si="10"/>
        <v>136</v>
      </c>
      <c r="K23" s="13">
        <f t="shared" si="10"/>
        <v>280</v>
      </c>
      <c r="L23" s="11">
        <f t="shared" si="10"/>
        <v>0</v>
      </c>
      <c r="M23" s="12">
        <f t="shared" si="10"/>
        <v>0</v>
      </c>
      <c r="N23" s="13">
        <f t="shared" si="10"/>
        <v>0</v>
      </c>
      <c r="O23" s="11">
        <f t="shared" si="10"/>
        <v>50</v>
      </c>
      <c r="P23" s="12">
        <f t="shared" si="10"/>
        <v>14</v>
      </c>
      <c r="Q23" s="13">
        <f t="shared" si="10"/>
        <v>64</v>
      </c>
      <c r="R23" s="11">
        <f t="shared" si="10"/>
        <v>0</v>
      </c>
      <c r="S23" s="12">
        <f t="shared" si="10"/>
        <v>0</v>
      </c>
      <c r="T23" s="13">
        <f t="shared" si="10"/>
        <v>0</v>
      </c>
      <c r="U23" s="11">
        <f t="shared" si="10"/>
        <v>363</v>
      </c>
      <c r="V23" s="12">
        <f t="shared" si="10"/>
        <v>481</v>
      </c>
      <c r="W23" s="13">
        <f t="shared" si="10"/>
        <v>844</v>
      </c>
    </row>
    <row r="24" spans="1:23" ht="15.75" thickTop="1">
      <c r="A24" s="43" t="s">
        <v>236</v>
      </c>
      <c r="B24" s="44" t="s">
        <v>237</v>
      </c>
      <c r="C24" s="45">
        <v>0</v>
      </c>
      <c r="D24" s="46">
        <v>0</v>
      </c>
      <c r="E24" s="44">
        <f t="shared" ref="E24:E86" si="11">SUM(C24:D24)</f>
        <v>0</v>
      </c>
      <c r="F24" s="45">
        <v>0</v>
      </c>
      <c r="G24" s="46">
        <v>0</v>
      </c>
      <c r="H24" s="44">
        <f t="shared" ref="H24:H45" si="12">SUM(F24:G24)</f>
        <v>0</v>
      </c>
      <c r="I24" s="45">
        <v>0</v>
      </c>
      <c r="J24" s="46">
        <v>0</v>
      </c>
      <c r="K24" s="44">
        <f t="shared" ref="K24:K45" si="13">SUM(I24:J24)</f>
        <v>0</v>
      </c>
      <c r="L24" s="45">
        <v>0</v>
      </c>
      <c r="M24" s="46">
        <v>0</v>
      </c>
      <c r="N24" s="44">
        <f t="shared" ref="N24:N45" si="14">SUM(L24:M24)</f>
        <v>0</v>
      </c>
      <c r="O24" s="45">
        <v>0</v>
      </c>
      <c r="P24" s="46">
        <v>0</v>
      </c>
      <c r="Q24" s="44">
        <f t="shared" ref="Q24:Q45" si="15">SUM(O24:P24)</f>
        <v>0</v>
      </c>
      <c r="R24" s="45">
        <v>0</v>
      </c>
      <c r="S24" s="46">
        <v>0</v>
      </c>
      <c r="T24" s="44">
        <f t="shared" ref="T24:T45" si="16">SUM(R24:S24)</f>
        <v>0</v>
      </c>
      <c r="U24" s="45">
        <f>C24+F24+I24+L24+O24+R24</f>
        <v>0</v>
      </c>
      <c r="V24" s="46">
        <f t="shared" ref="V24:V45" si="17">D24+G24+J24+M24+P24+S24</f>
        <v>0</v>
      </c>
      <c r="W24" s="44">
        <f t="shared" ref="W24:W45" si="18">SUM(U24:V24)</f>
        <v>0</v>
      </c>
    </row>
    <row r="25" spans="1:23">
      <c r="A25" s="7" t="s">
        <v>51</v>
      </c>
      <c r="B25" s="3" t="s">
        <v>52</v>
      </c>
      <c r="C25" s="2">
        <v>0</v>
      </c>
      <c r="D25" s="1">
        <v>0</v>
      </c>
      <c r="E25" s="3">
        <f t="shared" si="11"/>
        <v>0</v>
      </c>
      <c r="F25" s="2">
        <v>0</v>
      </c>
      <c r="G25" s="1">
        <v>0</v>
      </c>
      <c r="H25" s="3">
        <f t="shared" si="12"/>
        <v>0</v>
      </c>
      <c r="I25" s="2">
        <v>0</v>
      </c>
      <c r="J25" s="1">
        <v>0</v>
      </c>
      <c r="K25" s="3">
        <f t="shared" si="13"/>
        <v>0</v>
      </c>
      <c r="L25" s="2">
        <v>0</v>
      </c>
      <c r="M25" s="1">
        <v>0</v>
      </c>
      <c r="N25" s="3">
        <f t="shared" si="14"/>
        <v>0</v>
      </c>
      <c r="O25" s="2">
        <v>5</v>
      </c>
      <c r="P25" s="1">
        <v>0</v>
      </c>
      <c r="Q25" s="3">
        <f t="shared" si="15"/>
        <v>5</v>
      </c>
      <c r="R25" s="2">
        <v>0</v>
      </c>
      <c r="S25" s="1">
        <v>0</v>
      </c>
      <c r="T25" s="3">
        <f t="shared" si="16"/>
        <v>0</v>
      </c>
      <c r="U25" s="2">
        <f t="shared" ref="U25:U45" si="19">C25+F25+I25+L25+O25+R25</f>
        <v>5</v>
      </c>
      <c r="V25" s="1">
        <f t="shared" si="17"/>
        <v>0</v>
      </c>
      <c r="W25" s="3">
        <f t="shared" si="18"/>
        <v>5</v>
      </c>
    </row>
    <row r="26" spans="1:23">
      <c r="A26" s="7" t="s">
        <v>53</v>
      </c>
      <c r="B26" s="3" t="s">
        <v>54</v>
      </c>
      <c r="C26" s="2">
        <v>0</v>
      </c>
      <c r="D26" s="1">
        <v>0</v>
      </c>
      <c r="E26" s="3">
        <f t="shared" si="11"/>
        <v>0</v>
      </c>
      <c r="F26" s="2">
        <v>0</v>
      </c>
      <c r="G26" s="1">
        <v>0</v>
      </c>
      <c r="H26" s="3">
        <f t="shared" si="12"/>
        <v>0</v>
      </c>
      <c r="I26" s="2">
        <v>0</v>
      </c>
      <c r="J26" s="1">
        <v>0</v>
      </c>
      <c r="K26" s="3">
        <f t="shared" si="13"/>
        <v>0</v>
      </c>
      <c r="L26" s="2">
        <v>0</v>
      </c>
      <c r="M26" s="1">
        <v>0</v>
      </c>
      <c r="N26" s="3">
        <f t="shared" si="14"/>
        <v>0</v>
      </c>
      <c r="O26" s="2">
        <v>5</v>
      </c>
      <c r="P26" s="1">
        <v>1</v>
      </c>
      <c r="Q26" s="3">
        <f t="shared" si="15"/>
        <v>6</v>
      </c>
      <c r="R26" s="2">
        <v>0</v>
      </c>
      <c r="S26" s="1">
        <v>0</v>
      </c>
      <c r="T26" s="3">
        <f t="shared" si="16"/>
        <v>0</v>
      </c>
      <c r="U26" s="2">
        <f t="shared" si="19"/>
        <v>5</v>
      </c>
      <c r="V26" s="1">
        <f t="shared" si="17"/>
        <v>1</v>
      </c>
      <c r="W26" s="3">
        <f t="shared" si="18"/>
        <v>6</v>
      </c>
    </row>
    <row r="27" spans="1:23">
      <c r="A27" s="7" t="s">
        <v>55</v>
      </c>
      <c r="B27" s="3" t="s">
        <v>56</v>
      </c>
      <c r="C27" s="2">
        <v>14</v>
      </c>
      <c r="D27" s="1">
        <v>2</v>
      </c>
      <c r="E27" s="3">
        <f t="shared" si="11"/>
        <v>16</v>
      </c>
      <c r="F27" s="2">
        <v>0</v>
      </c>
      <c r="G27" s="1">
        <v>0</v>
      </c>
      <c r="H27" s="3">
        <f t="shared" si="12"/>
        <v>0</v>
      </c>
      <c r="I27" s="2">
        <v>22</v>
      </c>
      <c r="J27" s="1">
        <v>1</v>
      </c>
      <c r="K27" s="3">
        <f t="shared" si="13"/>
        <v>23</v>
      </c>
      <c r="L27" s="2">
        <v>0</v>
      </c>
      <c r="M27" s="1">
        <v>0</v>
      </c>
      <c r="N27" s="3">
        <f t="shared" si="14"/>
        <v>0</v>
      </c>
      <c r="O27" s="2">
        <v>0</v>
      </c>
      <c r="P27" s="1">
        <v>0</v>
      </c>
      <c r="Q27" s="3">
        <f t="shared" si="15"/>
        <v>0</v>
      </c>
      <c r="R27" s="2">
        <v>0</v>
      </c>
      <c r="S27" s="1">
        <v>0</v>
      </c>
      <c r="T27" s="3">
        <f t="shared" si="16"/>
        <v>0</v>
      </c>
      <c r="U27" s="2">
        <f t="shared" si="19"/>
        <v>36</v>
      </c>
      <c r="V27" s="1">
        <f t="shared" si="17"/>
        <v>3</v>
      </c>
      <c r="W27" s="3">
        <f t="shared" si="18"/>
        <v>39</v>
      </c>
    </row>
    <row r="28" spans="1:23">
      <c r="A28" s="7" t="s">
        <v>57</v>
      </c>
      <c r="B28" s="3" t="s">
        <v>58</v>
      </c>
      <c r="C28" s="2">
        <v>17</v>
      </c>
      <c r="D28" s="1">
        <v>1</v>
      </c>
      <c r="E28" s="3">
        <f t="shared" si="11"/>
        <v>18</v>
      </c>
      <c r="F28" s="2">
        <v>0</v>
      </c>
      <c r="G28" s="1">
        <v>0</v>
      </c>
      <c r="H28" s="3">
        <f t="shared" si="12"/>
        <v>0</v>
      </c>
      <c r="I28" s="2">
        <v>16</v>
      </c>
      <c r="J28" s="1">
        <v>0</v>
      </c>
      <c r="K28" s="3">
        <f t="shared" si="13"/>
        <v>16</v>
      </c>
      <c r="L28" s="2">
        <v>0</v>
      </c>
      <c r="M28" s="1">
        <v>0</v>
      </c>
      <c r="N28" s="3">
        <f t="shared" si="14"/>
        <v>0</v>
      </c>
      <c r="O28" s="2">
        <v>8</v>
      </c>
      <c r="P28" s="1">
        <v>0</v>
      </c>
      <c r="Q28" s="3">
        <f t="shared" si="15"/>
        <v>8</v>
      </c>
      <c r="R28" s="2">
        <v>0</v>
      </c>
      <c r="S28" s="1">
        <v>0</v>
      </c>
      <c r="T28" s="3">
        <f t="shared" si="16"/>
        <v>0</v>
      </c>
      <c r="U28" s="2">
        <f t="shared" si="19"/>
        <v>41</v>
      </c>
      <c r="V28" s="1">
        <f t="shared" si="17"/>
        <v>1</v>
      </c>
      <c r="W28" s="3">
        <f t="shared" si="18"/>
        <v>42</v>
      </c>
    </row>
    <row r="29" spans="1:23">
      <c r="A29" s="7" t="s">
        <v>59</v>
      </c>
      <c r="B29" s="3" t="s">
        <v>60</v>
      </c>
      <c r="C29" s="2">
        <v>0</v>
      </c>
      <c r="D29" s="1">
        <v>0</v>
      </c>
      <c r="E29" s="3">
        <f t="shared" si="11"/>
        <v>0</v>
      </c>
      <c r="F29" s="2">
        <v>0</v>
      </c>
      <c r="G29" s="1">
        <v>0</v>
      </c>
      <c r="H29" s="3">
        <f t="shared" si="12"/>
        <v>0</v>
      </c>
      <c r="I29" s="2">
        <v>0</v>
      </c>
      <c r="J29" s="1">
        <v>0</v>
      </c>
      <c r="K29" s="3">
        <f t="shared" si="13"/>
        <v>0</v>
      </c>
      <c r="L29" s="2">
        <v>0</v>
      </c>
      <c r="M29" s="1">
        <v>0</v>
      </c>
      <c r="N29" s="3">
        <f t="shared" si="14"/>
        <v>0</v>
      </c>
      <c r="O29" s="2">
        <v>10</v>
      </c>
      <c r="P29" s="1">
        <v>0</v>
      </c>
      <c r="Q29" s="3">
        <f t="shared" si="15"/>
        <v>10</v>
      </c>
      <c r="R29" s="2">
        <v>0</v>
      </c>
      <c r="S29" s="1">
        <v>0</v>
      </c>
      <c r="T29" s="3">
        <f t="shared" si="16"/>
        <v>0</v>
      </c>
      <c r="U29" s="2">
        <f t="shared" si="19"/>
        <v>10</v>
      </c>
      <c r="V29" s="1">
        <f t="shared" si="17"/>
        <v>0</v>
      </c>
      <c r="W29" s="3">
        <f t="shared" si="18"/>
        <v>10</v>
      </c>
    </row>
    <row r="30" spans="1:23">
      <c r="A30" s="7" t="s">
        <v>61</v>
      </c>
      <c r="B30" s="3" t="s">
        <v>62</v>
      </c>
      <c r="C30" s="2">
        <v>9</v>
      </c>
      <c r="D30" s="1">
        <v>4</v>
      </c>
      <c r="E30" s="3">
        <f t="shared" si="11"/>
        <v>13</v>
      </c>
      <c r="F30" s="2">
        <v>0</v>
      </c>
      <c r="G30" s="1">
        <v>0</v>
      </c>
      <c r="H30" s="3">
        <f t="shared" si="12"/>
        <v>0</v>
      </c>
      <c r="I30" s="2">
        <v>13</v>
      </c>
      <c r="J30" s="1">
        <v>3</v>
      </c>
      <c r="K30" s="3">
        <f t="shared" si="13"/>
        <v>16</v>
      </c>
      <c r="L30" s="2">
        <v>0</v>
      </c>
      <c r="M30" s="1">
        <v>0</v>
      </c>
      <c r="N30" s="3">
        <f t="shared" si="14"/>
        <v>0</v>
      </c>
      <c r="O30" s="2">
        <v>0</v>
      </c>
      <c r="P30" s="1">
        <v>0</v>
      </c>
      <c r="Q30" s="3">
        <f t="shared" si="15"/>
        <v>0</v>
      </c>
      <c r="R30" s="2">
        <v>0</v>
      </c>
      <c r="S30" s="1">
        <v>0</v>
      </c>
      <c r="T30" s="3">
        <f t="shared" si="16"/>
        <v>0</v>
      </c>
      <c r="U30" s="2">
        <f t="shared" si="19"/>
        <v>22</v>
      </c>
      <c r="V30" s="1">
        <f t="shared" si="17"/>
        <v>7</v>
      </c>
      <c r="W30" s="3">
        <f t="shared" si="18"/>
        <v>29</v>
      </c>
    </row>
    <row r="31" spans="1:23">
      <c r="A31" s="7" t="s">
        <v>63</v>
      </c>
      <c r="B31" s="3" t="s">
        <v>64</v>
      </c>
      <c r="C31" s="2">
        <v>17</v>
      </c>
      <c r="D31" s="1">
        <v>4</v>
      </c>
      <c r="E31" s="3">
        <f t="shared" si="11"/>
        <v>21</v>
      </c>
      <c r="F31" s="2">
        <v>0</v>
      </c>
      <c r="G31" s="1">
        <v>0</v>
      </c>
      <c r="H31" s="3">
        <f t="shared" si="12"/>
        <v>0</v>
      </c>
      <c r="I31" s="2">
        <v>31</v>
      </c>
      <c r="J31" s="1">
        <v>1</v>
      </c>
      <c r="K31" s="3">
        <f t="shared" si="13"/>
        <v>32</v>
      </c>
      <c r="L31" s="2">
        <v>0</v>
      </c>
      <c r="M31" s="1">
        <v>0</v>
      </c>
      <c r="N31" s="3">
        <f t="shared" si="14"/>
        <v>0</v>
      </c>
      <c r="O31" s="2">
        <v>20</v>
      </c>
      <c r="P31" s="1">
        <v>11</v>
      </c>
      <c r="Q31" s="3">
        <f t="shared" si="15"/>
        <v>31</v>
      </c>
      <c r="R31" s="2">
        <v>0</v>
      </c>
      <c r="S31" s="1">
        <v>0</v>
      </c>
      <c r="T31" s="3">
        <f t="shared" si="16"/>
        <v>0</v>
      </c>
      <c r="U31" s="2">
        <f t="shared" si="19"/>
        <v>68</v>
      </c>
      <c r="V31" s="1">
        <f t="shared" si="17"/>
        <v>16</v>
      </c>
      <c r="W31" s="3">
        <f t="shared" si="18"/>
        <v>84</v>
      </c>
    </row>
    <row r="32" spans="1:23">
      <c r="A32" s="7" t="s">
        <v>238</v>
      </c>
      <c r="B32" s="3" t="s">
        <v>239</v>
      </c>
      <c r="C32" s="2">
        <v>10</v>
      </c>
      <c r="D32" s="1">
        <v>0</v>
      </c>
      <c r="E32" s="3">
        <f t="shared" si="11"/>
        <v>10</v>
      </c>
      <c r="F32" s="2">
        <v>0</v>
      </c>
      <c r="G32" s="1">
        <v>0</v>
      </c>
      <c r="H32" s="3">
        <f t="shared" si="12"/>
        <v>0</v>
      </c>
      <c r="I32" s="2">
        <v>2</v>
      </c>
      <c r="J32" s="1">
        <v>1</v>
      </c>
      <c r="K32" s="3">
        <f t="shared" si="13"/>
        <v>3</v>
      </c>
      <c r="L32" s="2">
        <v>0</v>
      </c>
      <c r="M32" s="1">
        <v>0</v>
      </c>
      <c r="N32" s="3">
        <f t="shared" si="14"/>
        <v>0</v>
      </c>
      <c r="O32" s="2">
        <v>0</v>
      </c>
      <c r="P32" s="1">
        <v>0</v>
      </c>
      <c r="Q32" s="3">
        <f t="shared" si="15"/>
        <v>0</v>
      </c>
      <c r="R32" s="2">
        <v>0</v>
      </c>
      <c r="S32" s="1">
        <v>0</v>
      </c>
      <c r="T32" s="3">
        <f t="shared" si="16"/>
        <v>0</v>
      </c>
      <c r="U32" s="2">
        <f t="shared" si="19"/>
        <v>12</v>
      </c>
      <c r="V32" s="1">
        <f t="shared" si="17"/>
        <v>1</v>
      </c>
      <c r="W32" s="3">
        <f t="shared" si="18"/>
        <v>13</v>
      </c>
    </row>
    <row r="33" spans="1:24">
      <c r="A33" s="7" t="s">
        <v>240</v>
      </c>
      <c r="B33" s="3" t="s">
        <v>241</v>
      </c>
      <c r="C33" s="2">
        <v>19</v>
      </c>
      <c r="D33" s="1">
        <v>4</v>
      </c>
      <c r="E33" s="3">
        <f t="shared" si="11"/>
        <v>23</v>
      </c>
      <c r="F33" s="2">
        <v>0</v>
      </c>
      <c r="G33" s="1">
        <v>0</v>
      </c>
      <c r="H33" s="3">
        <f t="shared" si="12"/>
        <v>0</v>
      </c>
      <c r="I33" s="2">
        <v>14</v>
      </c>
      <c r="J33" s="1">
        <v>1</v>
      </c>
      <c r="K33" s="3">
        <f t="shared" si="13"/>
        <v>15</v>
      </c>
      <c r="L33" s="2">
        <v>0</v>
      </c>
      <c r="M33" s="1">
        <v>0</v>
      </c>
      <c r="N33" s="3">
        <f t="shared" si="14"/>
        <v>0</v>
      </c>
      <c r="O33" s="2">
        <v>2</v>
      </c>
      <c r="P33" s="1">
        <v>2</v>
      </c>
      <c r="Q33" s="3">
        <f t="shared" si="15"/>
        <v>4</v>
      </c>
      <c r="R33" s="2">
        <v>0</v>
      </c>
      <c r="S33" s="1">
        <v>0</v>
      </c>
      <c r="T33" s="3">
        <f t="shared" si="16"/>
        <v>0</v>
      </c>
      <c r="U33" s="2">
        <f t="shared" si="19"/>
        <v>35</v>
      </c>
      <c r="V33" s="1">
        <f t="shared" si="17"/>
        <v>7</v>
      </c>
      <c r="W33" s="3">
        <f t="shared" si="18"/>
        <v>42</v>
      </c>
    </row>
    <row r="34" spans="1:24">
      <c r="A34" s="7" t="s">
        <v>65</v>
      </c>
      <c r="B34" s="3" t="s">
        <v>66</v>
      </c>
      <c r="C34" s="2">
        <v>21</v>
      </c>
      <c r="D34" s="1">
        <v>5</v>
      </c>
      <c r="E34" s="3">
        <f t="shared" si="11"/>
        <v>26</v>
      </c>
      <c r="F34" s="2">
        <v>0</v>
      </c>
      <c r="G34" s="1">
        <v>0</v>
      </c>
      <c r="H34" s="3">
        <f t="shared" si="12"/>
        <v>0</v>
      </c>
      <c r="I34" s="2">
        <v>39</v>
      </c>
      <c r="J34" s="1">
        <v>3</v>
      </c>
      <c r="K34" s="3">
        <f t="shared" si="13"/>
        <v>42</v>
      </c>
      <c r="L34" s="2">
        <v>0</v>
      </c>
      <c r="M34" s="1">
        <v>0</v>
      </c>
      <c r="N34" s="3">
        <f t="shared" si="14"/>
        <v>0</v>
      </c>
      <c r="O34" s="2">
        <v>0</v>
      </c>
      <c r="P34" s="1">
        <v>0</v>
      </c>
      <c r="Q34" s="3">
        <f t="shared" si="15"/>
        <v>0</v>
      </c>
      <c r="R34" s="2">
        <v>0</v>
      </c>
      <c r="S34" s="1">
        <v>0</v>
      </c>
      <c r="T34" s="3">
        <f t="shared" si="16"/>
        <v>0</v>
      </c>
      <c r="U34" s="2">
        <f t="shared" si="19"/>
        <v>60</v>
      </c>
      <c r="V34" s="1">
        <f t="shared" si="17"/>
        <v>8</v>
      </c>
      <c r="W34" s="3">
        <f t="shared" si="18"/>
        <v>68</v>
      </c>
    </row>
    <row r="35" spans="1:24">
      <c r="A35" s="7" t="s">
        <v>67</v>
      </c>
      <c r="B35" s="3" t="s">
        <v>68</v>
      </c>
      <c r="C35" s="2">
        <v>1</v>
      </c>
      <c r="D35" s="1">
        <v>33</v>
      </c>
      <c r="E35" s="3">
        <f t="shared" si="11"/>
        <v>34</v>
      </c>
      <c r="F35" s="2">
        <v>0</v>
      </c>
      <c r="G35" s="1">
        <v>0</v>
      </c>
      <c r="H35" s="3">
        <f t="shared" si="12"/>
        <v>0</v>
      </c>
      <c r="I35" s="2">
        <v>1</v>
      </c>
      <c r="J35" s="1">
        <v>37</v>
      </c>
      <c r="K35" s="3">
        <f t="shared" si="13"/>
        <v>38</v>
      </c>
      <c r="L35" s="2">
        <v>0</v>
      </c>
      <c r="M35" s="1">
        <v>0</v>
      </c>
      <c r="N35" s="3">
        <f t="shared" si="14"/>
        <v>0</v>
      </c>
      <c r="O35" s="2">
        <v>0</v>
      </c>
      <c r="P35" s="1">
        <v>0</v>
      </c>
      <c r="Q35" s="3">
        <f t="shared" si="15"/>
        <v>0</v>
      </c>
      <c r="R35" s="2">
        <v>0</v>
      </c>
      <c r="S35" s="1">
        <v>0</v>
      </c>
      <c r="T35" s="3">
        <f t="shared" si="16"/>
        <v>0</v>
      </c>
      <c r="U35" s="2">
        <f t="shared" si="19"/>
        <v>2</v>
      </c>
      <c r="V35" s="1">
        <f t="shared" si="17"/>
        <v>70</v>
      </c>
      <c r="W35" s="3">
        <f t="shared" si="18"/>
        <v>72</v>
      </c>
    </row>
    <row r="36" spans="1:24">
      <c r="A36" s="7" t="s">
        <v>69</v>
      </c>
      <c r="B36" s="3" t="s">
        <v>70</v>
      </c>
      <c r="C36" s="2">
        <v>0</v>
      </c>
      <c r="D36" s="1">
        <v>0</v>
      </c>
      <c r="E36" s="3">
        <f t="shared" si="11"/>
        <v>0</v>
      </c>
      <c r="F36" s="2">
        <v>0</v>
      </c>
      <c r="G36" s="1">
        <v>0</v>
      </c>
      <c r="H36" s="3">
        <f t="shared" si="12"/>
        <v>0</v>
      </c>
      <c r="I36" s="2">
        <v>1</v>
      </c>
      <c r="J36" s="1">
        <v>3</v>
      </c>
      <c r="K36" s="3">
        <f t="shared" si="13"/>
        <v>4</v>
      </c>
      <c r="L36" s="2">
        <v>0</v>
      </c>
      <c r="M36" s="1">
        <v>0</v>
      </c>
      <c r="N36" s="3">
        <f t="shared" si="14"/>
        <v>0</v>
      </c>
      <c r="O36" s="2">
        <v>0</v>
      </c>
      <c r="P36" s="1">
        <v>0</v>
      </c>
      <c r="Q36" s="3">
        <f t="shared" si="15"/>
        <v>0</v>
      </c>
      <c r="R36" s="2">
        <v>0</v>
      </c>
      <c r="S36" s="1">
        <v>0</v>
      </c>
      <c r="T36" s="3">
        <f t="shared" si="16"/>
        <v>0</v>
      </c>
      <c r="U36" s="2">
        <f t="shared" si="19"/>
        <v>1</v>
      </c>
      <c r="V36" s="1">
        <f t="shared" si="17"/>
        <v>3</v>
      </c>
      <c r="W36" s="3">
        <f t="shared" si="18"/>
        <v>4</v>
      </c>
    </row>
    <row r="37" spans="1:24">
      <c r="A37" s="7" t="s">
        <v>242</v>
      </c>
      <c r="B37" s="3" t="s">
        <v>243</v>
      </c>
      <c r="C37" s="2">
        <v>5</v>
      </c>
      <c r="D37" s="1">
        <v>21</v>
      </c>
      <c r="E37" s="3">
        <f t="shared" si="11"/>
        <v>26</v>
      </c>
      <c r="F37" s="2">
        <v>0</v>
      </c>
      <c r="G37" s="1">
        <v>0</v>
      </c>
      <c r="H37" s="3">
        <f t="shared" si="12"/>
        <v>0</v>
      </c>
      <c r="I37" s="2">
        <v>0</v>
      </c>
      <c r="J37" s="1">
        <v>0</v>
      </c>
      <c r="K37" s="3">
        <f t="shared" si="13"/>
        <v>0</v>
      </c>
      <c r="L37" s="2">
        <v>0</v>
      </c>
      <c r="M37" s="1">
        <v>0</v>
      </c>
      <c r="N37" s="3">
        <f t="shared" si="14"/>
        <v>0</v>
      </c>
      <c r="O37" s="2">
        <v>0</v>
      </c>
      <c r="P37" s="1">
        <v>0</v>
      </c>
      <c r="Q37" s="3">
        <f t="shared" si="15"/>
        <v>0</v>
      </c>
      <c r="R37" s="2">
        <v>0</v>
      </c>
      <c r="S37" s="1">
        <v>0</v>
      </c>
      <c r="T37" s="3">
        <f t="shared" si="16"/>
        <v>0</v>
      </c>
      <c r="U37" s="2">
        <f t="shared" si="19"/>
        <v>5</v>
      </c>
      <c r="V37" s="1">
        <f t="shared" si="17"/>
        <v>21</v>
      </c>
      <c r="W37" s="3">
        <f t="shared" si="18"/>
        <v>26</v>
      </c>
    </row>
    <row r="38" spans="1:24">
      <c r="A38" s="7" t="s">
        <v>71</v>
      </c>
      <c r="B38" s="3" t="s">
        <v>72</v>
      </c>
      <c r="C38" s="2">
        <v>0</v>
      </c>
      <c r="D38" s="1">
        <v>17</v>
      </c>
      <c r="E38" s="3">
        <f t="shared" si="11"/>
        <v>17</v>
      </c>
      <c r="F38" s="2">
        <v>0</v>
      </c>
      <c r="G38" s="1">
        <v>0</v>
      </c>
      <c r="H38" s="3">
        <f t="shared" si="12"/>
        <v>0</v>
      </c>
      <c r="I38" s="2">
        <v>0</v>
      </c>
      <c r="J38" s="1">
        <v>0</v>
      </c>
      <c r="K38" s="3">
        <f t="shared" si="13"/>
        <v>0</v>
      </c>
      <c r="L38" s="2">
        <v>0</v>
      </c>
      <c r="M38" s="1">
        <v>0</v>
      </c>
      <c r="N38" s="3">
        <f t="shared" si="14"/>
        <v>0</v>
      </c>
      <c r="O38" s="2">
        <v>0</v>
      </c>
      <c r="P38" s="1">
        <v>0</v>
      </c>
      <c r="Q38" s="3">
        <f t="shared" si="15"/>
        <v>0</v>
      </c>
      <c r="R38" s="2">
        <v>0</v>
      </c>
      <c r="S38" s="1">
        <v>0</v>
      </c>
      <c r="T38" s="3">
        <f t="shared" si="16"/>
        <v>0</v>
      </c>
      <c r="U38" s="2">
        <f t="shared" si="19"/>
        <v>0</v>
      </c>
      <c r="V38" s="1">
        <f t="shared" si="17"/>
        <v>17</v>
      </c>
      <c r="W38" s="3">
        <f t="shared" si="18"/>
        <v>17</v>
      </c>
    </row>
    <row r="39" spans="1:24">
      <c r="A39" s="7" t="s">
        <v>73</v>
      </c>
      <c r="B39" s="3" t="s">
        <v>74</v>
      </c>
      <c r="C39" s="2">
        <v>18</v>
      </c>
      <c r="D39" s="1">
        <v>1</v>
      </c>
      <c r="E39" s="3">
        <f t="shared" si="11"/>
        <v>19</v>
      </c>
      <c r="F39" s="2">
        <v>0</v>
      </c>
      <c r="G39" s="1">
        <v>0</v>
      </c>
      <c r="H39" s="3">
        <f t="shared" si="12"/>
        <v>0</v>
      </c>
      <c r="I39" s="2">
        <v>0</v>
      </c>
      <c r="J39" s="1">
        <v>0</v>
      </c>
      <c r="K39" s="3">
        <f t="shared" si="13"/>
        <v>0</v>
      </c>
      <c r="L39" s="2">
        <v>0</v>
      </c>
      <c r="M39" s="1">
        <v>0</v>
      </c>
      <c r="N39" s="3">
        <f t="shared" si="14"/>
        <v>0</v>
      </c>
      <c r="O39" s="2">
        <v>0</v>
      </c>
      <c r="P39" s="1">
        <v>0</v>
      </c>
      <c r="Q39" s="3">
        <f t="shared" si="15"/>
        <v>0</v>
      </c>
      <c r="R39" s="2">
        <v>0</v>
      </c>
      <c r="S39" s="1">
        <v>0</v>
      </c>
      <c r="T39" s="3">
        <f t="shared" si="16"/>
        <v>0</v>
      </c>
      <c r="U39" s="2">
        <f t="shared" si="19"/>
        <v>18</v>
      </c>
      <c r="V39" s="1">
        <f t="shared" si="17"/>
        <v>1</v>
      </c>
      <c r="W39" s="3">
        <f t="shared" si="18"/>
        <v>19</v>
      </c>
    </row>
    <row r="40" spans="1:24">
      <c r="A40" s="7" t="s">
        <v>75</v>
      </c>
      <c r="B40" s="3" t="s">
        <v>76</v>
      </c>
      <c r="C40" s="2">
        <v>2</v>
      </c>
      <c r="D40" s="1">
        <v>44</v>
      </c>
      <c r="E40" s="3">
        <f t="shared" si="11"/>
        <v>46</v>
      </c>
      <c r="F40" s="2">
        <v>1</v>
      </c>
      <c r="G40" s="1">
        <v>49</v>
      </c>
      <c r="H40" s="3">
        <f t="shared" si="12"/>
        <v>50</v>
      </c>
      <c r="I40" s="2">
        <v>0</v>
      </c>
      <c r="J40" s="1">
        <v>0</v>
      </c>
      <c r="K40" s="3">
        <f t="shared" si="13"/>
        <v>0</v>
      </c>
      <c r="L40" s="2">
        <v>0</v>
      </c>
      <c r="M40" s="1">
        <v>0</v>
      </c>
      <c r="N40" s="3">
        <f t="shared" si="14"/>
        <v>0</v>
      </c>
      <c r="O40" s="2">
        <v>0</v>
      </c>
      <c r="P40" s="1">
        <v>0</v>
      </c>
      <c r="Q40" s="3">
        <f t="shared" si="15"/>
        <v>0</v>
      </c>
      <c r="R40" s="2">
        <v>0</v>
      </c>
      <c r="S40" s="1">
        <v>0</v>
      </c>
      <c r="T40" s="3">
        <f t="shared" si="16"/>
        <v>0</v>
      </c>
      <c r="U40" s="2">
        <f t="shared" si="19"/>
        <v>3</v>
      </c>
      <c r="V40" s="1">
        <f t="shared" si="17"/>
        <v>93</v>
      </c>
      <c r="W40" s="3">
        <f t="shared" si="18"/>
        <v>96</v>
      </c>
    </row>
    <row r="41" spans="1:24">
      <c r="A41" s="7" t="s">
        <v>77</v>
      </c>
      <c r="B41" s="3" t="s">
        <v>78</v>
      </c>
      <c r="C41" s="2">
        <v>1</v>
      </c>
      <c r="D41" s="1">
        <v>29</v>
      </c>
      <c r="E41" s="3">
        <f t="shared" si="11"/>
        <v>30</v>
      </c>
      <c r="F41" s="2">
        <v>1</v>
      </c>
      <c r="G41" s="1">
        <v>30</v>
      </c>
      <c r="H41" s="3">
        <f t="shared" si="12"/>
        <v>31</v>
      </c>
      <c r="I41" s="2">
        <v>0</v>
      </c>
      <c r="J41" s="1">
        <v>0</v>
      </c>
      <c r="K41" s="3">
        <f t="shared" si="13"/>
        <v>0</v>
      </c>
      <c r="L41" s="2">
        <v>0</v>
      </c>
      <c r="M41" s="1">
        <v>0</v>
      </c>
      <c r="N41" s="3">
        <f t="shared" si="14"/>
        <v>0</v>
      </c>
      <c r="O41" s="2">
        <v>0</v>
      </c>
      <c r="P41" s="1">
        <v>0</v>
      </c>
      <c r="Q41" s="3">
        <f t="shared" si="15"/>
        <v>0</v>
      </c>
      <c r="R41" s="2">
        <v>0</v>
      </c>
      <c r="S41" s="1">
        <v>0</v>
      </c>
      <c r="T41" s="3">
        <f t="shared" si="16"/>
        <v>0</v>
      </c>
      <c r="U41" s="2">
        <f t="shared" si="19"/>
        <v>2</v>
      </c>
      <c r="V41" s="1">
        <f t="shared" si="17"/>
        <v>59</v>
      </c>
      <c r="W41" s="3">
        <f t="shared" si="18"/>
        <v>61</v>
      </c>
    </row>
    <row r="42" spans="1:24">
      <c r="A42" s="7" t="s">
        <v>244</v>
      </c>
      <c r="B42" s="3" t="s">
        <v>245</v>
      </c>
      <c r="C42" s="2">
        <v>14</v>
      </c>
      <c r="D42" s="1">
        <v>0</v>
      </c>
      <c r="E42" s="3">
        <f t="shared" si="11"/>
        <v>14</v>
      </c>
      <c r="F42" s="2">
        <v>0</v>
      </c>
      <c r="G42" s="1">
        <v>0</v>
      </c>
      <c r="H42" s="3">
        <f t="shared" si="12"/>
        <v>0</v>
      </c>
      <c r="I42" s="2">
        <v>0</v>
      </c>
      <c r="J42" s="1">
        <v>0</v>
      </c>
      <c r="K42" s="3">
        <f t="shared" si="13"/>
        <v>0</v>
      </c>
      <c r="L42" s="2">
        <v>0</v>
      </c>
      <c r="M42" s="1">
        <v>0</v>
      </c>
      <c r="N42" s="3">
        <f t="shared" si="14"/>
        <v>0</v>
      </c>
      <c r="O42" s="2">
        <v>0</v>
      </c>
      <c r="P42" s="1">
        <v>0</v>
      </c>
      <c r="Q42" s="3">
        <f t="shared" si="15"/>
        <v>0</v>
      </c>
      <c r="R42" s="2">
        <v>0</v>
      </c>
      <c r="S42" s="1">
        <v>0</v>
      </c>
      <c r="T42" s="3">
        <f t="shared" si="16"/>
        <v>0</v>
      </c>
      <c r="U42" s="2">
        <f t="shared" si="19"/>
        <v>14</v>
      </c>
      <c r="V42" s="1">
        <f t="shared" si="17"/>
        <v>0</v>
      </c>
      <c r="W42" s="3">
        <f t="shared" si="18"/>
        <v>14</v>
      </c>
    </row>
    <row r="43" spans="1:24">
      <c r="A43" s="7" t="s">
        <v>246</v>
      </c>
      <c r="B43" s="3" t="s">
        <v>247</v>
      </c>
      <c r="C43" s="2">
        <v>18</v>
      </c>
      <c r="D43" s="1">
        <v>3</v>
      </c>
      <c r="E43" s="3">
        <f t="shared" si="11"/>
        <v>21</v>
      </c>
      <c r="F43" s="2">
        <v>0</v>
      </c>
      <c r="G43" s="1">
        <v>0</v>
      </c>
      <c r="H43" s="3">
        <f t="shared" si="12"/>
        <v>0</v>
      </c>
      <c r="I43" s="2">
        <v>0</v>
      </c>
      <c r="J43" s="1">
        <v>0</v>
      </c>
      <c r="K43" s="3">
        <f t="shared" si="13"/>
        <v>0</v>
      </c>
      <c r="L43" s="2">
        <v>0</v>
      </c>
      <c r="M43" s="1">
        <v>0</v>
      </c>
      <c r="N43" s="3">
        <f t="shared" si="14"/>
        <v>0</v>
      </c>
      <c r="O43" s="2">
        <v>0</v>
      </c>
      <c r="P43" s="1">
        <v>0</v>
      </c>
      <c r="Q43" s="3">
        <f t="shared" si="15"/>
        <v>0</v>
      </c>
      <c r="R43" s="2">
        <v>0</v>
      </c>
      <c r="S43" s="1">
        <v>0</v>
      </c>
      <c r="T43" s="3">
        <f t="shared" si="16"/>
        <v>0</v>
      </c>
      <c r="U43" s="2">
        <f t="shared" si="19"/>
        <v>18</v>
      </c>
      <c r="V43" s="1">
        <f t="shared" si="17"/>
        <v>3</v>
      </c>
      <c r="W43" s="3">
        <f t="shared" si="18"/>
        <v>21</v>
      </c>
    </row>
    <row r="44" spans="1:24">
      <c r="A44" s="7" t="s">
        <v>79</v>
      </c>
      <c r="B44" s="3" t="s">
        <v>80</v>
      </c>
      <c r="C44" s="2">
        <v>0</v>
      </c>
      <c r="D44" s="1">
        <v>0</v>
      </c>
      <c r="E44" s="3">
        <f t="shared" si="11"/>
        <v>0</v>
      </c>
      <c r="F44" s="2">
        <v>0</v>
      </c>
      <c r="G44" s="1">
        <v>0</v>
      </c>
      <c r="H44" s="3">
        <f t="shared" si="12"/>
        <v>0</v>
      </c>
      <c r="I44" s="2">
        <v>5</v>
      </c>
      <c r="J44" s="1">
        <v>1</v>
      </c>
      <c r="K44" s="3">
        <f t="shared" si="13"/>
        <v>6</v>
      </c>
      <c r="L44" s="2">
        <v>0</v>
      </c>
      <c r="M44" s="1">
        <v>0</v>
      </c>
      <c r="N44" s="3">
        <f t="shared" si="14"/>
        <v>0</v>
      </c>
      <c r="O44" s="2">
        <v>0</v>
      </c>
      <c r="P44" s="1">
        <v>0</v>
      </c>
      <c r="Q44" s="3">
        <f t="shared" si="15"/>
        <v>0</v>
      </c>
      <c r="R44" s="2">
        <v>0</v>
      </c>
      <c r="S44" s="1">
        <v>0</v>
      </c>
      <c r="T44" s="3">
        <f t="shared" si="16"/>
        <v>0</v>
      </c>
      <c r="U44" s="2">
        <f t="shared" si="19"/>
        <v>5</v>
      </c>
      <c r="V44" s="1">
        <f t="shared" si="17"/>
        <v>1</v>
      </c>
      <c r="W44" s="3">
        <f t="shared" si="18"/>
        <v>6</v>
      </c>
    </row>
    <row r="45" spans="1:24" ht="15.75" thickBot="1">
      <c r="A45" s="8" t="s">
        <v>81</v>
      </c>
      <c r="B45" s="6" t="s">
        <v>82</v>
      </c>
      <c r="C45" s="4">
        <v>0</v>
      </c>
      <c r="D45" s="5">
        <v>50</v>
      </c>
      <c r="E45" s="6">
        <f t="shared" si="11"/>
        <v>50</v>
      </c>
      <c r="F45" s="4">
        <v>1</v>
      </c>
      <c r="G45" s="5">
        <v>34</v>
      </c>
      <c r="H45" s="6">
        <f t="shared" si="12"/>
        <v>35</v>
      </c>
      <c r="I45" s="4">
        <v>0</v>
      </c>
      <c r="J45" s="5">
        <v>85</v>
      </c>
      <c r="K45" s="6">
        <f t="shared" si="13"/>
        <v>85</v>
      </c>
      <c r="L45" s="4">
        <v>0</v>
      </c>
      <c r="M45" s="5">
        <v>0</v>
      </c>
      <c r="N45" s="6">
        <f t="shared" si="14"/>
        <v>0</v>
      </c>
      <c r="O45" s="4">
        <v>0</v>
      </c>
      <c r="P45" s="5">
        <v>0</v>
      </c>
      <c r="Q45" s="6">
        <f t="shared" si="15"/>
        <v>0</v>
      </c>
      <c r="R45" s="4">
        <v>0</v>
      </c>
      <c r="S45" s="5">
        <v>0</v>
      </c>
      <c r="T45" s="6">
        <f t="shared" si="16"/>
        <v>0</v>
      </c>
      <c r="U45" s="4">
        <f t="shared" si="19"/>
        <v>1</v>
      </c>
      <c r="V45" s="5">
        <f t="shared" si="17"/>
        <v>169</v>
      </c>
      <c r="W45" s="6">
        <f t="shared" si="18"/>
        <v>170</v>
      </c>
    </row>
    <row r="46" spans="1:24" ht="15.75" thickBot="1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spans="1:24" ht="15.75" thickBot="1">
      <c r="A47" s="47" t="s">
        <v>16</v>
      </c>
      <c r="B47" s="48"/>
      <c r="C47" s="33">
        <f>SUM(C48:C87)</f>
        <v>745</v>
      </c>
      <c r="D47" s="34">
        <f t="shared" ref="D47:W47" si="20">SUM(D48:D87)</f>
        <v>105</v>
      </c>
      <c r="E47" s="35">
        <f>SUM(E48:E87)</f>
        <v>850</v>
      </c>
      <c r="F47" s="33">
        <f t="shared" si="20"/>
        <v>23</v>
      </c>
      <c r="G47" s="34">
        <f t="shared" si="20"/>
        <v>3</v>
      </c>
      <c r="H47" s="35">
        <f t="shared" si="20"/>
        <v>26</v>
      </c>
      <c r="I47" s="33">
        <f t="shared" si="20"/>
        <v>453</v>
      </c>
      <c r="J47" s="34">
        <f t="shared" si="20"/>
        <v>42</v>
      </c>
      <c r="K47" s="35">
        <f t="shared" si="20"/>
        <v>495</v>
      </c>
      <c r="L47" s="33">
        <f t="shared" si="20"/>
        <v>45</v>
      </c>
      <c r="M47" s="34">
        <f t="shared" si="20"/>
        <v>0</v>
      </c>
      <c r="N47" s="35">
        <f t="shared" si="20"/>
        <v>45</v>
      </c>
      <c r="O47" s="33">
        <f t="shared" si="20"/>
        <v>75</v>
      </c>
      <c r="P47" s="34">
        <f t="shared" si="20"/>
        <v>0</v>
      </c>
      <c r="Q47" s="35">
        <f t="shared" si="20"/>
        <v>75</v>
      </c>
      <c r="R47" s="33">
        <f t="shared" si="20"/>
        <v>0</v>
      </c>
      <c r="S47" s="34">
        <f t="shared" si="20"/>
        <v>0</v>
      </c>
      <c r="T47" s="35">
        <f t="shared" si="20"/>
        <v>0</v>
      </c>
      <c r="U47" s="33">
        <f t="shared" si="20"/>
        <v>1341</v>
      </c>
      <c r="V47" s="34">
        <f t="shared" si="20"/>
        <v>150</v>
      </c>
      <c r="W47" s="35">
        <f t="shared" si="20"/>
        <v>1491</v>
      </c>
      <c r="X47" s="19"/>
    </row>
    <row r="48" spans="1:24" ht="15.75" thickTop="1">
      <c r="A48" s="10" t="s">
        <v>83</v>
      </c>
      <c r="B48" s="21" t="s">
        <v>84</v>
      </c>
      <c r="C48" s="20">
        <v>10</v>
      </c>
      <c r="D48" s="9">
        <v>20</v>
      </c>
      <c r="E48" s="21">
        <f t="shared" si="11"/>
        <v>30</v>
      </c>
      <c r="F48" s="20">
        <v>0</v>
      </c>
      <c r="G48" s="9">
        <v>0</v>
      </c>
      <c r="H48" s="21">
        <f t="shared" ref="H48:H89" si="21">SUM(F48:G48)</f>
        <v>0</v>
      </c>
      <c r="I48" s="20">
        <v>9</v>
      </c>
      <c r="J48" s="9">
        <v>32</v>
      </c>
      <c r="K48" s="21">
        <f t="shared" ref="K48:K89" si="22">SUM(I48:J48)</f>
        <v>41</v>
      </c>
      <c r="L48" s="20">
        <v>0</v>
      </c>
      <c r="M48" s="9">
        <v>0</v>
      </c>
      <c r="N48" s="21">
        <f t="shared" ref="N48:N89" si="23">SUM(L48:M48)</f>
        <v>0</v>
      </c>
      <c r="O48" s="20">
        <v>0</v>
      </c>
      <c r="P48" s="9">
        <v>0</v>
      </c>
      <c r="Q48" s="21">
        <f t="shared" ref="Q48:Q89" si="24">SUM(O48:P48)</f>
        <v>0</v>
      </c>
      <c r="R48" s="20">
        <v>0</v>
      </c>
      <c r="S48" s="9">
        <v>0</v>
      </c>
      <c r="T48" s="21">
        <f t="shared" ref="T48:T89" si="25">SUM(R48:S48)</f>
        <v>0</v>
      </c>
      <c r="U48" s="20">
        <f t="shared" ref="U48:U87" si="26">C48+F48+I48+L48+O48+R48</f>
        <v>19</v>
      </c>
      <c r="V48" s="9">
        <f t="shared" ref="V48:V87" si="27">D48+G48+J48+M48+P48+S48</f>
        <v>52</v>
      </c>
      <c r="W48" s="21">
        <f t="shared" ref="W48:W89" si="28">SUM(U48:V48)</f>
        <v>71</v>
      </c>
    </row>
    <row r="49" spans="1:23">
      <c r="A49" s="7" t="s">
        <v>248</v>
      </c>
      <c r="B49" s="3" t="s">
        <v>86</v>
      </c>
      <c r="C49" s="2">
        <v>20</v>
      </c>
      <c r="D49" s="1">
        <v>1</v>
      </c>
      <c r="E49" s="3">
        <f t="shared" si="11"/>
        <v>21</v>
      </c>
      <c r="F49" s="2">
        <v>0</v>
      </c>
      <c r="G49" s="1">
        <v>0</v>
      </c>
      <c r="H49" s="3">
        <f t="shared" si="21"/>
        <v>0</v>
      </c>
      <c r="I49" s="2">
        <v>0</v>
      </c>
      <c r="J49" s="1">
        <v>0</v>
      </c>
      <c r="K49" s="3">
        <f t="shared" si="22"/>
        <v>0</v>
      </c>
      <c r="L49" s="2">
        <v>0</v>
      </c>
      <c r="M49" s="1">
        <v>0</v>
      </c>
      <c r="N49" s="3">
        <f t="shared" si="23"/>
        <v>0</v>
      </c>
      <c r="O49" s="2">
        <v>0</v>
      </c>
      <c r="P49" s="1">
        <v>0</v>
      </c>
      <c r="Q49" s="3">
        <f t="shared" si="24"/>
        <v>0</v>
      </c>
      <c r="R49" s="2">
        <v>0</v>
      </c>
      <c r="S49" s="1">
        <v>0</v>
      </c>
      <c r="T49" s="3">
        <f t="shared" si="25"/>
        <v>0</v>
      </c>
      <c r="U49" s="2">
        <f t="shared" si="26"/>
        <v>20</v>
      </c>
      <c r="V49" s="1">
        <f t="shared" si="27"/>
        <v>1</v>
      </c>
      <c r="W49" s="3">
        <f t="shared" si="28"/>
        <v>21</v>
      </c>
    </row>
    <row r="50" spans="1:23">
      <c r="A50" s="7" t="s">
        <v>139</v>
      </c>
      <c r="B50" s="3" t="s">
        <v>88</v>
      </c>
      <c r="C50" s="2">
        <v>0</v>
      </c>
      <c r="D50" s="1">
        <v>0</v>
      </c>
      <c r="E50" s="3">
        <f t="shared" si="11"/>
        <v>0</v>
      </c>
      <c r="F50" s="2">
        <v>0</v>
      </c>
      <c r="G50" s="1">
        <v>0</v>
      </c>
      <c r="H50" s="3">
        <f t="shared" si="21"/>
        <v>0</v>
      </c>
      <c r="I50" s="2">
        <v>46</v>
      </c>
      <c r="J50" s="1">
        <v>0</v>
      </c>
      <c r="K50" s="3">
        <f t="shared" si="22"/>
        <v>46</v>
      </c>
      <c r="L50" s="2">
        <v>0</v>
      </c>
      <c r="M50" s="1">
        <v>0</v>
      </c>
      <c r="N50" s="3">
        <f t="shared" si="23"/>
        <v>0</v>
      </c>
      <c r="O50" s="2">
        <v>0</v>
      </c>
      <c r="P50" s="1">
        <v>0</v>
      </c>
      <c r="Q50" s="3">
        <f t="shared" si="24"/>
        <v>0</v>
      </c>
      <c r="R50" s="2">
        <v>0</v>
      </c>
      <c r="S50" s="1">
        <v>0</v>
      </c>
      <c r="T50" s="3">
        <f t="shared" si="25"/>
        <v>0</v>
      </c>
      <c r="U50" s="2">
        <f t="shared" si="26"/>
        <v>46</v>
      </c>
      <c r="V50" s="1">
        <f t="shared" si="27"/>
        <v>0</v>
      </c>
      <c r="W50" s="3">
        <f t="shared" si="28"/>
        <v>46</v>
      </c>
    </row>
    <row r="51" spans="1:23">
      <c r="A51" s="7" t="s">
        <v>91</v>
      </c>
      <c r="B51" s="3" t="s">
        <v>90</v>
      </c>
      <c r="C51" s="2">
        <v>9</v>
      </c>
      <c r="D51" s="1">
        <v>15</v>
      </c>
      <c r="E51" s="3">
        <f t="shared" si="11"/>
        <v>24</v>
      </c>
      <c r="F51" s="2">
        <v>0</v>
      </c>
      <c r="G51" s="1">
        <v>0</v>
      </c>
      <c r="H51" s="3">
        <f t="shared" si="21"/>
        <v>0</v>
      </c>
      <c r="I51" s="2">
        <v>0</v>
      </c>
      <c r="J51" s="1">
        <v>0</v>
      </c>
      <c r="K51" s="3">
        <f t="shared" si="22"/>
        <v>0</v>
      </c>
      <c r="L51" s="2">
        <v>0</v>
      </c>
      <c r="M51" s="1">
        <v>0</v>
      </c>
      <c r="N51" s="3">
        <f t="shared" si="23"/>
        <v>0</v>
      </c>
      <c r="O51" s="2">
        <v>0</v>
      </c>
      <c r="P51" s="1">
        <v>0</v>
      </c>
      <c r="Q51" s="3">
        <f t="shared" si="24"/>
        <v>0</v>
      </c>
      <c r="R51" s="2">
        <v>0</v>
      </c>
      <c r="S51" s="1">
        <v>0</v>
      </c>
      <c r="T51" s="3">
        <f t="shared" si="25"/>
        <v>0</v>
      </c>
      <c r="U51" s="2">
        <f t="shared" si="26"/>
        <v>9</v>
      </c>
      <c r="V51" s="1">
        <f t="shared" si="27"/>
        <v>15</v>
      </c>
      <c r="W51" s="3">
        <f t="shared" si="28"/>
        <v>24</v>
      </c>
    </row>
    <row r="52" spans="1:23">
      <c r="A52" s="7" t="s">
        <v>92</v>
      </c>
      <c r="B52" s="3" t="s">
        <v>93</v>
      </c>
      <c r="C52" s="2">
        <v>160</v>
      </c>
      <c r="D52" s="1">
        <v>1</v>
      </c>
      <c r="E52" s="3">
        <f t="shared" si="11"/>
        <v>161</v>
      </c>
      <c r="F52" s="2">
        <v>0</v>
      </c>
      <c r="G52" s="1">
        <v>0</v>
      </c>
      <c r="H52" s="3">
        <f t="shared" si="21"/>
        <v>0</v>
      </c>
      <c r="I52" s="2">
        <v>115</v>
      </c>
      <c r="J52" s="1">
        <v>3</v>
      </c>
      <c r="K52" s="3">
        <f t="shared" si="22"/>
        <v>118</v>
      </c>
      <c r="L52" s="2">
        <v>0</v>
      </c>
      <c r="M52" s="1">
        <v>0</v>
      </c>
      <c r="N52" s="3">
        <f t="shared" si="23"/>
        <v>0</v>
      </c>
      <c r="O52" s="2">
        <v>0</v>
      </c>
      <c r="P52" s="1">
        <v>0</v>
      </c>
      <c r="Q52" s="3">
        <f t="shared" si="24"/>
        <v>0</v>
      </c>
      <c r="R52" s="2">
        <v>0</v>
      </c>
      <c r="S52" s="1">
        <v>0</v>
      </c>
      <c r="T52" s="3">
        <f t="shared" si="25"/>
        <v>0</v>
      </c>
      <c r="U52" s="2">
        <f t="shared" si="26"/>
        <v>275</v>
      </c>
      <c r="V52" s="1">
        <f t="shared" si="27"/>
        <v>4</v>
      </c>
      <c r="W52" s="3">
        <f t="shared" si="28"/>
        <v>279</v>
      </c>
    </row>
    <row r="53" spans="1:23">
      <c r="A53" s="7" t="s">
        <v>249</v>
      </c>
      <c r="B53" s="3" t="s">
        <v>95</v>
      </c>
      <c r="C53" s="2">
        <v>0</v>
      </c>
      <c r="D53" s="1">
        <v>0</v>
      </c>
      <c r="E53" s="3">
        <f t="shared" si="11"/>
        <v>0</v>
      </c>
      <c r="F53" s="2">
        <v>0</v>
      </c>
      <c r="G53" s="1">
        <v>0</v>
      </c>
      <c r="H53" s="3">
        <f t="shared" si="21"/>
        <v>0</v>
      </c>
      <c r="I53" s="2">
        <v>0</v>
      </c>
      <c r="J53" s="1">
        <v>0</v>
      </c>
      <c r="K53" s="3">
        <f t="shared" si="22"/>
        <v>0</v>
      </c>
      <c r="L53" s="2">
        <v>2</v>
      </c>
      <c r="M53" s="1">
        <v>0</v>
      </c>
      <c r="N53" s="3">
        <f t="shared" si="23"/>
        <v>2</v>
      </c>
      <c r="O53" s="2">
        <v>0</v>
      </c>
      <c r="P53" s="1">
        <v>0</v>
      </c>
      <c r="Q53" s="3">
        <f t="shared" si="24"/>
        <v>0</v>
      </c>
      <c r="R53" s="2">
        <v>0</v>
      </c>
      <c r="S53" s="1">
        <v>0</v>
      </c>
      <c r="T53" s="3">
        <f t="shared" si="25"/>
        <v>0</v>
      </c>
      <c r="U53" s="2">
        <f t="shared" si="26"/>
        <v>2</v>
      </c>
      <c r="V53" s="1">
        <f t="shared" si="27"/>
        <v>0</v>
      </c>
      <c r="W53" s="3">
        <f t="shared" si="28"/>
        <v>2</v>
      </c>
    </row>
    <row r="54" spans="1:23">
      <c r="A54" s="7" t="s">
        <v>250</v>
      </c>
      <c r="B54" s="3" t="s">
        <v>251</v>
      </c>
      <c r="C54" s="2">
        <v>40</v>
      </c>
      <c r="D54" s="1">
        <v>1</v>
      </c>
      <c r="E54" s="3">
        <f t="shared" si="11"/>
        <v>41</v>
      </c>
      <c r="F54" s="2">
        <v>0</v>
      </c>
      <c r="G54" s="1">
        <v>0</v>
      </c>
      <c r="H54" s="3">
        <f t="shared" si="21"/>
        <v>0</v>
      </c>
      <c r="I54" s="2">
        <v>32</v>
      </c>
      <c r="J54" s="1">
        <v>0</v>
      </c>
      <c r="K54" s="3">
        <f t="shared" si="22"/>
        <v>32</v>
      </c>
      <c r="L54" s="2">
        <v>0</v>
      </c>
      <c r="M54" s="1">
        <v>0</v>
      </c>
      <c r="N54" s="3">
        <f t="shared" si="23"/>
        <v>0</v>
      </c>
      <c r="O54" s="2">
        <v>0</v>
      </c>
      <c r="P54" s="1">
        <v>0</v>
      </c>
      <c r="Q54" s="3">
        <f t="shared" si="24"/>
        <v>0</v>
      </c>
      <c r="R54" s="2">
        <v>0</v>
      </c>
      <c r="S54" s="1">
        <v>0</v>
      </c>
      <c r="T54" s="3">
        <f t="shared" si="25"/>
        <v>0</v>
      </c>
      <c r="U54" s="2">
        <f t="shared" si="26"/>
        <v>72</v>
      </c>
      <c r="V54" s="1">
        <f t="shared" si="27"/>
        <v>1</v>
      </c>
      <c r="W54" s="3">
        <f t="shared" si="28"/>
        <v>73</v>
      </c>
    </row>
    <row r="55" spans="1:23">
      <c r="A55" s="7" t="s">
        <v>252</v>
      </c>
      <c r="B55" s="3" t="s">
        <v>253</v>
      </c>
      <c r="C55" s="2">
        <v>0</v>
      </c>
      <c r="D55" s="1">
        <v>0</v>
      </c>
      <c r="E55" s="3">
        <f t="shared" si="11"/>
        <v>0</v>
      </c>
      <c r="F55" s="2">
        <v>0</v>
      </c>
      <c r="G55" s="1">
        <v>0</v>
      </c>
      <c r="H55" s="3">
        <f t="shared" si="21"/>
        <v>0</v>
      </c>
      <c r="I55" s="2">
        <v>0</v>
      </c>
      <c r="J55" s="1">
        <v>0</v>
      </c>
      <c r="K55" s="3">
        <f t="shared" si="22"/>
        <v>0</v>
      </c>
      <c r="L55" s="2">
        <v>0</v>
      </c>
      <c r="M55" s="1">
        <v>0</v>
      </c>
      <c r="N55" s="3">
        <f t="shared" si="23"/>
        <v>0</v>
      </c>
      <c r="O55" s="2">
        <v>2</v>
      </c>
      <c r="P55" s="1">
        <v>0</v>
      </c>
      <c r="Q55" s="3">
        <f t="shared" si="24"/>
        <v>2</v>
      </c>
      <c r="R55" s="2">
        <v>0</v>
      </c>
      <c r="S55" s="1">
        <v>0</v>
      </c>
      <c r="T55" s="3">
        <f t="shared" si="25"/>
        <v>0</v>
      </c>
      <c r="U55" s="2">
        <f t="shared" si="26"/>
        <v>2</v>
      </c>
      <c r="V55" s="1">
        <f t="shared" si="27"/>
        <v>0</v>
      </c>
      <c r="W55" s="3">
        <f t="shared" si="28"/>
        <v>2</v>
      </c>
    </row>
    <row r="56" spans="1:23">
      <c r="A56" s="7" t="s">
        <v>96</v>
      </c>
      <c r="B56" s="3" t="s">
        <v>97</v>
      </c>
      <c r="C56" s="2">
        <v>45</v>
      </c>
      <c r="D56" s="1">
        <v>2</v>
      </c>
      <c r="E56" s="3">
        <f t="shared" si="11"/>
        <v>47</v>
      </c>
      <c r="F56" s="2">
        <v>0</v>
      </c>
      <c r="G56" s="1">
        <v>0</v>
      </c>
      <c r="H56" s="3">
        <f t="shared" si="21"/>
        <v>0</v>
      </c>
      <c r="I56" s="2">
        <v>55</v>
      </c>
      <c r="J56" s="1">
        <v>1</v>
      </c>
      <c r="K56" s="3">
        <f t="shared" si="22"/>
        <v>56</v>
      </c>
      <c r="L56" s="2">
        <v>0</v>
      </c>
      <c r="M56" s="1">
        <v>0</v>
      </c>
      <c r="N56" s="3">
        <f t="shared" si="23"/>
        <v>0</v>
      </c>
      <c r="O56" s="2">
        <v>0</v>
      </c>
      <c r="P56" s="1">
        <v>0</v>
      </c>
      <c r="Q56" s="3">
        <f t="shared" si="24"/>
        <v>0</v>
      </c>
      <c r="R56" s="2">
        <v>0</v>
      </c>
      <c r="S56" s="1">
        <v>0</v>
      </c>
      <c r="T56" s="3">
        <f t="shared" si="25"/>
        <v>0</v>
      </c>
      <c r="U56" s="2">
        <f t="shared" si="26"/>
        <v>100</v>
      </c>
      <c r="V56" s="1">
        <f t="shared" si="27"/>
        <v>3</v>
      </c>
      <c r="W56" s="3">
        <f t="shared" si="28"/>
        <v>103</v>
      </c>
    </row>
    <row r="57" spans="1:23">
      <c r="A57" s="7" t="s">
        <v>254</v>
      </c>
      <c r="B57" s="3" t="s">
        <v>97</v>
      </c>
      <c r="C57" s="2">
        <v>0</v>
      </c>
      <c r="D57" s="1">
        <v>0</v>
      </c>
      <c r="E57" s="3">
        <f t="shared" si="11"/>
        <v>0</v>
      </c>
      <c r="F57" s="2">
        <v>0</v>
      </c>
      <c r="G57" s="1">
        <v>0</v>
      </c>
      <c r="H57" s="3">
        <f t="shared" si="21"/>
        <v>0</v>
      </c>
      <c r="I57" s="2">
        <v>0</v>
      </c>
      <c r="J57" s="1">
        <v>0</v>
      </c>
      <c r="K57" s="3">
        <f t="shared" si="22"/>
        <v>0</v>
      </c>
      <c r="L57" s="2">
        <v>0</v>
      </c>
      <c r="M57" s="1">
        <v>0</v>
      </c>
      <c r="N57" s="3">
        <f t="shared" si="23"/>
        <v>0</v>
      </c>
      <c r="O57" s="2">
        <v>0</v>
      </c>
      <c r="P57" s="1">
        <v>0</v>
      </c>
      <c r="Q57" s="3">
        <f t="shared" si="24"/>
        <v>0</v>
      </c>
      <c r="R57" s="2">
        <v>0</v>
      </c>
      <c r="S57" s="1">
        <v>0</v>
      </c>
      <c r="T57" s="3">
        <f t="shared" si="25"/>
        <v>0</v>
      </c>
      <c r="U57" s="2">
        <f t="shared" si="26"/>
        <v>0</v>
      </c>
      <c r="V57" s="1">
        <f t="shared" si="27"/>
        <v>0</v>
      </c>
      <c r="W57" s="3">
        <f t="shared" si="28"/>
        <v>0</v>
      </c>
    </row>
    <row r="58" spans="1:23">
      <c r="A58" s="7" t="s">
        <v>255</v>
      </c>
      <c r="B58" s="3" t="s">
        <v>256</v>
      </c>
      <c r="C58" s="2">
        <v>0</v>
      </c>
      <c r="D58" s="1">
        <v>0</v>
      </c>
      <c r="E58" s="3">
        <f t="shared" si="11"/>
        <v>0</v>
      </c>
      <c r="F58" s="2">
        <v>0</v>
      </c>
      <c r="G58" s="1">
        <v>0</v>
      </c>
      <c r="H58" s="3">
        <f t="shared" si="21"/>
        <v>0</v>
      </c>
      <c r="I58" s="2">
        <v>0</v>
      </c>
      <c r="J58" s="1">
        <v>0</v>
      </c>
      <c r="K58" s="3">
        <f t="shared" si="22"/>
        <v>0</v>
      </c>
      <c r="L58" s="2">
        <v>0</v>
      </c>
      <c r="M58" s="1">
        <v>0</v>
      </c>
      <c r="N58" s="3">
        <f t="shared" si="23"/>
        <v>0</v>
      </c>
      <c r="O58" s="2">
        <v>25</v>
      </c>
      <c r="P58" s="1">
        <v>0</v>
      </c>
      <c r="Q58" s="3">
        <f t="shared" si="24"/>
        <v>25</v>
      </c>
      <c r="R58" s="2">
        <v>0</v>
      </c>
      <c r="S58" s="1">
        <v>0</v>
      </c>
      <c r="T58" s="3">
        <f t="shared" si="25"/>
        <v>0</v>
      </c>
      <c r="U58" s="2">
        <f t="shared" si="26"/>
        <v>25</v>
      </c>
      <c r="V58" s="1">
        <f t="shared" si="27"/>
        <v>0</v>
      </c>
      <c r="W58" s="3">
        <f t="shared" si="28"/>
        <v>25</v>
      </c>
    </row>
    <row r="59" spans="1:23">
      <c r="A59" s="7" t="s">
        <v>257</v>
      </c>
      <c r="B59" s="3" t="s">
        <v>99</v>
      </c>
      <c r="C59" s="2">
        <v>0</v>
      </c>
      <c r="D59" s="1">
        <v>0</v>
      </c>
      <c r="E59" s="3">
        <f t="shared" si="11"/>
        <v>0</v>
      </c>
      <c r="F59" s="2">
        <v>0</v>
      </c>
      <c r="G59" s="1">
        <v>0</v>
      </c>
      <c r="H59" s="3">
        <f t="shared" si="21"/>
        <v>0</v>
      </c>
      <c r="I59" s="2">
        <v>8</v>
      </c>
      <c r="J59" s="1">
        <v>0</v>
      </c>
      <c r="K59" s="3">
        <f t="shared" si="22"/>
        <v>8</v>
      </c>
      <c r="L59" s="2">
        <v>0</v>
      </c>
      <c r="M59" s="1">
        <v>0</v>
      </c>
      <c r="N59" s="3">
        <f t="shared" si="23"/>
        <v>0</v>
      </c>
      <c r="O59" s="2">
        <v>0</v>
      </c>
      <c r="P59" s="1">
        <v>0</v>
      </c>
      <c r="Q59" s="3">
        <f t="shared" si="24"/>
        <v>0</v>
      </c>
      <c r="R59" s="2">
        <v>0</v>
      </c>
      <c r="S59" s="1">
        <v>0</v>
      </c>
      <c r="T59" s="3">
        <f t="shared" si="25"/>
        <v>0</v>
      </c>
      <c r="U59" s="2">
        <f t="shared" si="26"/>
        <v>8</v>
      </c>
      <c r="V59" s="1">
        <f t="shared" si="27"/>
        <v>0</v>
      </c>
      <c r="W59" s="3">
        <f t="shared" si="28"/>
        <v>8</v>
      </c>
    </row>
    <row r="60" spans="1:23">
      <c r="A60" s="7" t="s">
        <v>258</v>
      </c>
      <c r="B60" s="3" t="s">
        <v>259</v>
      </c>
      <c r="C60" s="2">
        <v>33</v>
      </c>
      <c r="D60" s="1">
        <v>0</v>
      </c>
      <c r="E60" s="3">
        <f t="shared" si="11"/>
        <v>33</v>
      </c>
      <c r="F60" s="2">
        <v>0</v>
      </c>
      <c r="G60" s="1">
        <v>0</v>
      </c>
      <c r="H60" s="3">
        <f t="shared" si="21"/>
        <v>0</v>
      </c>
      <c r="I60" s="2">
        <v>18</v>
      </c>
      <c r="J60" s="1">
        <v>0</v>
      </c>
      <c r="K60" s="3">
        <f t="shared" si="22"/>
        <v>18</v>
      </c>
      <c r="L60" s="2">
        <v>0</v>
      </c>
      <c r="M60" s="1">
        <v>0</v>
      </c>
      <c r="N60" s="3">
        <f t="shared" si="23"/>
        <v>0</v>
      </c>
      <c r="O60" s="2">
        <v>0</v>
      </c>
      <c r="P60" s="1">
        <v>0</v>
      </c>
      <c r="Q60" s="3">
        <f t="shared" si="24"/>
        <v>0</v>
      </c>
      <c r="R60" s="2">
        <v>0</v>
      </c>
      <c r="S60" s="1">
        <v>0</v>
      </c>
      <c r="T60" s="3">
        <f t="shared" si="25"/>
        <v>0</v>
      </c>
      <c r="U60" s="2">
        <f t="shared" si="26"/>
        <v>51</v>
      </c>
      <c r="V60" s="1">
        <f t="shared" si="27"/>
        <v>0</v>
      </c>
      <c r="W60" s="3">
        <f t="shared" si="28"/>
        <v>51</v>
      </c>
    </row>
    <row r="61" spans="1:23">
      <c r="A61" s="7" t="s">
        <v>260</v>
      </c>
      <c r="B61" s="3" t="s">
        <v>101</v>
      </c>
      <c r="C61" s="2">
        <v>14</v>
      </c>
      <c r="D61" s="1">
        <v>1</v>
      </c>
      <c r="E61" s="3">
        <f t="shared" si="11"/>
        <v>15</v>
      </c>
      <c r="F61" s="2">
        <v>0</v>
      </c>
      <c r="G61" s="1">
        <v>0</v>
      </c>
      <c r="H61" s="3">
        <f t="shared" si="21"/>
        <v>0</v>
      </c>
      <c r="I61" s="2">
        <v>0</v>
      </c>
      <c r="J61" s="1">
        <v>0</v>
      </c>
      <c r="K61" s="3">
        <f t="shared" si="22"/>
        <v>0</v>
      </c>
      <c r="L61" s="2">
        <v>13</v>
      </c>
      <c r="M61" s="1">
        <v>0</v>
      </c>
      <c r="N61" s="3">
        <f t="shared" si="23"/>
        <v>13</v>
      </c>
      <c r="O61" s="2">
        <v>0</v>
      </c>
      <c r="P61" s="1">
        <v>0</v>
      </c>
      <c r="Q61" s="3">
        <f t="shared" si="24"/>
        <v>0</v>
      </c>
      <c r="R61" s="2">
        <v>0</v>
      </c>
      <c r="S61" s="1">
        <v>0</v>
      </c>
      <c r="T61" s="3">
        <f t="shared" si="25"/>
        <v>0</v>
      </c>
      <c r="U61" s="2">
        <f t="shared" si="26"/>
        <v>27</v>
      </c>
      <c r="V61" s="1">
        <f t="shared" si="27"/>
        <v>1</v>
      </c>
      <c r="W61" s="3">
        <f t="shared" si="28"/>
        <v>28</v>
      </c>
    </row>
    <row r="62" spans="1:23">
      <c r="A62" s="7" t="s">
        <v>261</v>
      </c>
      <c r="B62" s="3" t="s">
        <v>262</v>
      </c>
      <c r="C62" s="2">
        <v>0</v>
      </c>
      <c r="D62" s="1">
        <v>0</v>
      </c>
      <c r="E62" s="3">
        <f t="shared" si="11"/>
        <v>0</v>
      </c>
      <c r="F62" s="2">
        <v>0</v>
      </c>
      <c r="G62" s="1">
        <v>0</v>
      </c>
      <c r="H62" s="3">
        <f t="shared" si="21"/>
        <v>0</v>
      </c>
      <c r="I62" s="2">
        <v>0</v>
      </c>
      <c r="J62" s="1">
        <v>0</v>
      </c>
      <c r="K62" s="3">
        <f t="shared" si="22"/>
        <v>0</v>
      </c>
      <c r="L62" s="2">
        <v>0</v>
      </c>
      <c r="M62" s="1">
        <v>0</v>
      </c>
      <c r="N62" s="3">
        <f t="shared" si="23"/>
        <v>0</v>
      </c>
      <c r="O62" s="2">
        <v>0</v>
      </c>
      <c r="P62" s="1">
        <v>0</v>
      </c>
      <c r="Q62" s="3">
        <f t="shared" si="24"/>
        <v>0</v>
      </c>
      <c r="R62" s="2">
        <v>0</v>
      </c>
      <c r="S62" s="1">
        <v>0</v>
      </c>
      <c r="T62" s="3">
        <f t="shared" si="25"/>
        <v>0</v>
      </c>
      <c r="U62" s="2">
        <f t="shared" si="26"/>
        <v>0</v>
      </c>
      <c r="V62" s="1">
        <f t="shared" si="27"/>
        <v>0</v>
      </c>
      <c r="W62" s="3">
        <f t="shared" si="28"/>
        <v>0</v>
      </c>
    </row>
    <row r="63" spans="1:23">
      <c r="A63" s="7" t="s">
        <v>102</v>
      </c>
      <c r="B63" s="3" t="s">
        <v>103</v>
      </c>
      <c r="C63" s="2">
        <v>0</v>
      </c>
      <c r="D63" s="1">
        <v>0</v>
      </c>
      <c r="E63" s="3">
        <f t="shared" si="11"/>
        <v>0</v>
      </c>
      <c r="F63" s="2">
        <v>0</v>
      </c>
      <c r="G63" s="1">
        <v>0</v>
      </c>
      <c r="H63" s="3">
        <f t="shared" si="21"/>
        <v>0</v>
      </c>
      <c r="I63" s="2">
        <v>0</v>
      </c>
      <c r="J63" s="1">
        <v>0</v>
      </c>
      <c r="K63" s="3">
        <f t="shared" si="22"/>
        <v>0</v>
      </c>
      <c r="L63" s="2">
        <v>2</v>
      </c>
      <c r="M63" s="1">
        <v>0</v>
      </c>
      <c r="N63" s="3">
        <f t="shared" si="23"/>
        <v>2</v>
      </c>
      <c r="O63" s="2">
        <v>0</v>
      </c>
      <c r="P63" s="1">
        <v>0</v>
      </c>
      <c r="Q63" s="3">
        <f t="shared" si="24"/>
        <v>0</v>
      </c>
      <c r="R63" s="2">
        <v>0</v>
      </c>
      <c r="S63" s="1">
        <v>0</v>
      </c>
      <c r="T63" s="3">
        <f t="shared" si="25"/>
        <v>0</v>
      </c>
      <c r="U63" s="2">
        <f t="shared" si="26"/>
        <v>2</v>
      </c>
      <c r="V63" s="1">
        <f t="shared" si="27"/>
        <v>0</v>
      </c>
      <c r="W63" s="3">
        <f t="shared" si="28"/>
        <v>2</v>
      </c>
    </row>
    <row r="64" spans="1:23">
      <c r="A64" s="7" t="s">
        <v>263</v>
      </c>
      <c r="B64" s="3" t="s">
        <v>264</v>
      </c>
      <c r="C64" s="2">
        <v>0</v>
      </c>
      <c r="D64" s="1">
        <v>0</v>
      </c>
      <c r="E64" s="3">
        <f t="shared" si="11"/>
        <v>0</v>
      </c>
      <c r="F64" s="2">
        <v>0</v>
      </c>
      <c r="G64" s="1">
        <v>0</v>
      </c>
      <c r="H64" s="3">
        <f t="shared" si="21"/>
        <v>0</v>
      </c>
      <c r="I64" s="2">
        <v>2</v>
      </c>
      <c r="J64" s="1">
        <v>0</v>
      </c>
      <c r="K64" s="3">
        <f t="shared" si="22"/>
        <v>2</v>
      </c>
      <c r="L64" s="2">
        <v>0</v>
      </c>
      <c r="M64" s="1">
        <v>0</v>
      </c>
      <c r="N64" s="3">
        <f t="shared" si="23"/>
        <v>0</v>
      </c>
      <c r="O64" s="2">
        <v>0</v>
      </c>
      <c r="P64" s="1">
        <v>0</v>
      </c>
      <c r="Q64" s="3">
        <f t="shared" si="24"/>
        <v>0</v>
      </c>
      <c r="R64" s="2">
        <v>0</v>
      </c>
      <c r="S64" s="1">
        <v>0</v>
      </c>
      <c r="T64" s="3">
        <f t="shared" si="25"/>
        <v>0</v>
      </c>
      <c r="U64" s="2">
        <f t="shared" si="26"/>
        <v>2</v>
      </c>
      <c r="V64" s="1">
        <f t="shared" si="27"/>
        <v>0</v>
      </c>
      <c r="W64" s="3">
        <f t="shared" si="28"/>
        <v>2</v>
      </c>
    </row>
    <row r="65" spans="1:23">
      <c r="A65" s="7" t="s">
        <v>104</v>
      </c>
      <c r="B65" s="3" t="s">
        <v>105</v>
      </c>
      <c r="C65" s="2">
        <v>55</v>
      </c>
      <c r="D65" s="1">
        <v>4</v>
      </c>
      <c r="E65" s="3">
        <f t="shared" si="11"/>
        <v>59</v>
      </c>
      <c r="F65" s="2">
        <v>0</v>
      </c>
      <c r="G65" s="1">
        <v>0</v>
      </c>
      <c r="H65" s="3">
        <f t="shared" si="21"/>
        <v>0</v>
      </c>
      <c r="I65" s="2">
        <v>27</v>
      </c>
      <c r="J65" s="1">
        <v>2</v>
      </c>
      <c r="K65" s="3">
        <f t="shared" si="22"/>
        <v>29</v>
      </c>
      <c r="L65" s="2">
        <v>0</v>
      </c>
      <c r="M65" s="1">
        <v>0</v>
      </c>
      <c r="N65" s="3">
        <f t="shared" si="23"/>
        <v>0</v>
      </c>
      <c r="O65" s="2">
        <v>0</v>
      </c>
      <c r="P65" s="1">
        <v>0</v>
      </c>
      <c r="Q65" s="3">
        <f t="shared" si="24"/>
        <v>0</v>
      </c>
      <c r="R65" s="2">
        <v>0</v>
      </c>
      <c r="S65" s="1">
        <v>0</v>
      </c>
      <c r="T65" s="3">
        <f t="shared" si="25"/>
        <v>0</v>
      </c>
      <c r="U65" s="2">
        <f t="shared" si="26"/>
        <v>82</v>
      </c>
      <c r="V65" s="1">
        <f t="shared" si="27"/>
        <v>6</v>
      </c>
      <c r="W65" s="3">
        <f t="shared" si="28"/>
        <v>88</v>
      </c>
    </row>
    <row r="66" spans="1:23">
      <c r="A66" s="7" t="s">
        <v>265</v>
      </c>
      <c r="B66" s="3" t="s">
        <v>266</v>
      </c>
      <c r="C66" s="2">
        <v>0</v>
      </c>
      <c r="D66" s="1">
        <v>0</v>
      </c>
      <c r="E66" s="3">
        <f t="shared" si="11"/>
        <v>0</v>
      </c>
      <c r="F66" s="2">
        <v>0</v>
      </c>
      <c r="G66" s="1">
        <v>0</v>
      </c>
      <c r="H66" s="3">
        <f t="shared" si="21"/>
        <v>0</v>
      </c>
      <c r="I66" s="2">
        <v>0</v>
      </c>
      <c r="J66" s="1">
        <v>0</v>
      </c>
      <c r="K66" s="3">
        <f t="shared" si="22"/>
        <v>0</v>
      </c>
      <c r="L66" s="2">
        <v>0</v>
      </c>
      <c r="M66" s="1">
        <v>0</v>
      </c>
      <c r="N66" s="3">
        <f t="shared" si="23"/>
        <v>0</v>
      </c>
      <c r="O66" s="2">
        <v>20</v>
      </c>
      <c r="P66" s="1">
        <v>0</v>
      </c>
      <c r="Q66" s="3">
        <f t="shared" si="24"/>
        <v>20</v>
      </c>
      <c r="R66" s="2">
        <v>0</v>
      </c>
      <c r="S66" s="1">
        <v>0</v>
      </c>
      <c r="T66" s="3">
        <f t="shared" si="25"/>
        <v>0</v>
      </c>
      <c r="U66" s="2">
        <f t="shared" si="26"/>
        <v>20</v>
      </c>
      <c r="V66" s="1">
        <f t="shared" si="27"/>
        <v>0</v>
      </c>
      <c r="W66" s="3">
        <f t="shared" si="28"/>
        <v>20</v>
      </c>
    </row>
    <row r="67" spans="1:23">
      <c r="A67" s="7" t="s">
        <v>106</v>
      </c>
      <c r="B67" s="3" t="s">
        <v>107</v>
      </c>
      <c r="C67" s="2">
        <v>0</v>
      </c>
      <c r="D67" s="1">
        <v>0</v>
      </c>
      <c r="E67" s="3">
        <f t="shared" si="11"/>
        <v>0</v>
      </c>
      <c r="F67" s="2">
        <v>18</v>
      </c>
      <c r="G67" s="1">
        <v>3</v>
      </c>
      <c r="H67" s="3">
        <f t="shared" si="21"/>
        <v>21</v>
      </c>
      <c r="I67" s="2">
        <v>0</v>
      </c>
      <c r="J67" s="1">
        <v>0</v>
      </c>
      <c r="K67" s="3">
        <f t="shared" si="22"/>
        <v>0</v>
      </c>
      <c r="L67" s="2">
        <v>0</v>
      </c>
      <c r="M67" s="1">
        <v>0</v>
      </c>
      <c r="N67" s="3">
        <f t="shared" si="23"/>
        <v>0</v>
      </c>
      <c r="O67" s="2">
        <v>0</v>
      </c>
      <c r="P67" s="1">
        <v>0</v>
      </c>
      <c r="Q67" s="3">
        <f t="shared" si="24"/>
        <v>0</v>
      </c>
      <c r="R67" s="2">
        <v>0</v>
      </c>
      <c r="S67" s="1">
        <v>0</v>
      </c>
      <c r="T67" s="3">
        <f t="shared" si="25"/>
        <v>0</v>
      </c>
      <c r="U67" s="2">
        <f t="shared" si="26"/>
        <v>18</v>
      </c>
      <c r="V67" s="1">
        <f t="shared" si="27"/>
        <v>3</v>
      </c>
      <c r="W67" s="3">
        <f t="shared" si="28"/>
        <v>21</v>
      </c>
    </row>
    <row r="68" spans="1:23">
      <c r="A68" s="7" t="s">
        <v>108</v>
      </c>
      <c r="B68" s="3" t="s">
        <v>109</v>
      </c>
      <c r="C68" s="2">
        <v>50</v>
      </c>
      <c r="D68" s="1">
        <v>1</v>
      </c>
      <c r="E68" s="3">
        <f t="shared" si="11"/>
        <v>51</v>
      </c>
      <c r="F68" s="2">
        <v>0</v>
      </c>
      <c r="G68" s="1">
        <v>0</v>
      </c>
      <c r="H68" s="3">
        <f t="shared" si="21"/>
        <v>0</v>
      </c>
      <c r="I68" s="2">
        <v>38</v>
      </c>
      <c r="J68" s="1">
        <v>1</v>
      </c>
      <c r="K68" s="3">
        <f t="shared" si="22"/>
        <v>39</v>
      </c>
      <c r="L68" s="2">
        <v>0</v>
      </c>
      <c r="M68" s="1">
        <v>0</v>
      </c>
      <c r="N68" s="3">
        <f t="shared" si="23"/>
        <v>0</v>
      </c>
      <c r="O68" s="2">
        <v>0</v>
      </c>
      <c r="P68" s="1">
        <v>0</v>
      </c>
      <c r="Q68" s="3">
        <f t="shared" si="24"/>
        <v>0</v>
      </c>
      <c r="R68" s="2">
        <v>0</v>
      </c>
      <c r="S68" s="1">
        <v>0</v>
      </c>
      <c r="T68" s="3">
        <f t="shared" si="25"/>
        <v>0</v>
      </c>
      <c r="U68" s="2">
        <f t="shared" si="26"/>
        <v>88</v>
      </c>
      <c r="V68" s="1">
        <f t="shared" si="27"/>
        <v>2</v>
      </c>
      <c r="W68" s="3">
        <f t="shared" si="28"/>
        <v>90</v>
      </c>
    </row>
    <row r="69" spans="1:23">
      <c r="A69" s="7" t="s">
        <v>110</v>
      </c>
      <c r="B69" s="3" t="s">
        <v>111</v>
      </c>
      <c r="C69" s="2">
        <v>0</v>
      </c>
      <c r="D69" s="1">
        <v>0</v>
      </c>
      <c r="E69" s="3">
        <f t="shared" si="11"/>
        <v>0</v>
      </c>
      <c r="F69" s="2">
        <v>0</v>
      </c>
      <c r="G69" s="1">
        <v>0</v>
      </c>
      <c r="H69" s="3">
        <f t="shared" si="21"/>
        <v>0</v>
      </c>
      <c r="I69" s="2">
        <v>0</v>
      </c>
      <c r="J69" s="1">
        <v>0</v>
      </c>
      <c r="K69" s="3">
        <f t="shared" si="22"/>
        <v>0</v>
      </c>
      <c r="L69" s="2">
        <v>1</v>
      </c>
      <c r="M69" s="1">
        <v>0</v>
      </c>
      <c r="N69" s="3">
        <f t="shared" si="23"/>
        <v>1</v>
      </c>
      <c r="O69" s="2">
        <v>0</v>
      </c>
      <c r="P69" s="1">
        <v>0</v>
      </c>
      <c r="Q69" s="3">
        <f t="shared" si="24"/>
        <v>0</v>
      </c>
      <c r="R69" s="2">
        <v>0</v>
      </c>
      <c r="S69" s="1">
        <v>0</v>
      </c>
      <c r="T69" s="3">
        <f t="shared" si="25"/>
        <v>0</v>
      </c>
      <c r="U69" s="2">
        <f t="shared" si="26"/>
        <v>1</v>
      </c>
      <c r="V69" s="1">
        <f t="shared" si="27"/>
        <v>0</v>
      </c>
      <c r="W69" s="3">
        <f t="shared" si="28"/>
        <v>1</v>
      </c>
    </row>
    <row r="70" spans="1:23">
      <c r="A70" s="7" t="s">
        <v>267</v>
      </c>
      <c r="B70" s="3" t="s">
        <v>268</v>
      </c>
      <c r="C70" s="2">
        <v>0</v>
      </c>
      <c r="D70" s="1">
        <v>0</v>
      </c>
      <c r="E70" s="3">
        <f t="shared" si="11"/>
        <v>0</v>
      </c>
      <c r="F70" s="2">
        <v>0</v>
      </c>
      <c r="G70" s="1">
        <v>0</v>
      </c>
      <c r="H70" s="3">
        <f t="shared" si="21"/>
        <v>0</v>
      </c>
      <c r="I70" s="2">
        <v>0</v>
      </c>
      <c r="J70" s="1">
        <v>0</v>
      </c>
      <c r="K70" s="3">
        <f t="shared" si="22"/>
        <v>0</v>
      </c>
      <c r="L70" s="2">
        <v>0</v>
      </c>
      <c r="M70" s="1">
        <v>0</v>
      </c>
      <c r="N70" s="3">
        <f t="shared" si="23"/>
        <v>0</v>
      </c>
      <c r="O70" s="2">
        <v>28</v>
      </c>
      <c r="P70" s="1">
        <v>0</v>
      </c>
      <c r="Q70" s="3">
        <f t="shared" si="24"/>
        <v>28</v>
      </c>
      <c r="R70" s="2">
        <v>0</v>
      </c>
      <c r="S70" s="1">
        <v>0</v>
      </c>
      <c r="T70" s="3">
        <f t="shared" si="25"/>
        <v>0</v>
      </c>
      <c r="U70" s="2">
        <f t="shared" si="26"/>
        <v>28</v>
      </c>
      <c r="V70" s="1">
        <f t="shared" si="27"/>
        <v>0</v>
      </c>
      <c r="W70" s="3">
        <f t="shared" si="28"/>
        <v>28</v>
      </c>
    </row>
    <row r="71" spans="1:23">
      <c r="A71" s="7" t="s">
        <v>112</v>
      </c>
      <c r="B71" s="3" t="s">
        <v>113</v>
      </c>
      <c r="C71" s="2">
        <v>40</v>
      </c>
      <c r="D71" s="1">
        <v>0</v>
      </c>
      <c r="E71" s="3">
        <f t="shared" si="11"/>
        <v>40</v>
      </c>
      <c r="F71" s="2">
        <v>0</v>
      </c>
      <c r="G71" s="1">
        <v>0</v>
      </c>
      <c r="H71" s="3">
        <f t="shared" si="21"/>
        <v>0</v>
      </c>
      <c r="I71" s="2">
        <v>0</v>
      </c>
      <c r="J71" s="1">
        <v>0</v>
      </c>
      <c r="K71" s="3">
        <f t="shared" si="22"/>
        <v>0</v>
      </c>
      <c r="L71" s="2">
        <v>0</v>
      </c>
      <c r="M71" s="1">
        <v>0</v>
      </c>
      <c r="N71" s="3">
        <f t="shared" si="23"/>
        <v>0</v>
      </c>
      <c r="O71" s="2">
        <v>0</v>
      </c>
      <c r="P71" s="1">
        <v>0</v>
      </c>
      <c r="Q71" s="3">
        <f t="shared" si="24"/>
        <v>0</v>
      </c>
      <c r="R71" s="2">
        <v>0</v>
      </c>
      <c r="S71" s="1">
        <v>0</v>
      </c>
      <c r="T71" s="3">
        <f t="shared" si="25"/>
        <v>0</v>
      </c>
      <c r="U71" s="2">
        <f t="shared" si="26"/>
        <v>40</v>
      </c>
      <c r="V71" s="1">
        <f t="shared" si="27"/>
        <v>0</v>
      </c>
      <c r="W71" s="3">
        <f t="shared" si="28"/>
        <v>40</v>
      </c>
    </row>
    <row r="72" spans="1:23">
      <c r="A72" s="7" t="s">
        <v>114</v>
      </c>
      <c r="B72" s="3" t="s">
        <v>115</v>
      </c>
      <c r="C72" s="2">
        <v>15</v>
      </c>
      <c r="D72" s="1">
        <v>1</v>
      </c>
      <c r="E72" s="3">
        <f t="shared" si="11"/>
        <v>16</v>
      </c>
      <c r="F72" s="2">
        <v>0</v>
      </c>
      <c r="G72" s="1">
        <v>0</v>
      </c>
      <c r="H72" s="3">
        <f t="shared" si="21"/>
        <v>0</v>
      </c>
      <c r="I72" s="2">
        <v>0</v>
      </c>
      <c r="J72" s="1">
        <v>0</v>
      </c>
      <c r="K72" s="3">
        <f t="shared" si="22"/>
        <v>0</v>
      </c>
      <c r="L72" s="2">
        <v>0</v>
      </c>
      <c r="M72" s="1">
        <v>0</v>
      </c>
      <c r="N72" s="3">
        <f t="shared" si="23"/>
        <v>0</v>
      </c>
      <c r="O72" s="2">
        <v>0</v>
      </c>
      <c r="P72" s="1">
        <v>0</v>
      </c>
      <c r="Q72" s="3">
        <f t="shared" si="24"/>
        <v>0</v>
      </c>
      <c r="R72" s="2">
        <v>0</v>
      </c>
      <c r="S72" s="1">
        <v>0</v>
      </c>
      <c r="T72" s="3">
        <f t="shared" si="25"/>
        <v>0</v>
      </c>
      <c r="U72" s="2">
        <f t="shared" si="26"/>
        <v>15</v>
      </c>
      <c r="V72" s="1">
        <f t="shared" si="27"/>
        <v>1</v>
      </c>
      <c r="W72" s="3">
        <f t="shared" si="28"/>
        <v>16</v>
      </c>
    </row>
    <row r="73" spans="1:23">
      <c r="A73" s="7" t="s">
        <v>118</v>
      </c>
      <c r="B73" s="3" t="s">
        <v>119</v>
      </c>
      <c r="C73" s="2">
        <v>14</v>
      </c>
      <c r="D73" s="1">
        <v>3</v>
      </c>
      <c r="E73" s="3">
        <f t="shared" si="11"/>
        <v>17</v>
      </c>
      <c r="F73" s="2">
        <v>0</v>
      </c>
      <c r="G73" s="1">
        <v>0</v>
      </c>
      <c r="H73" s="3">
        <f t="shared" si="21"/>
        <v>0</v>
      </c>
      <c r="I73" s="2">
        <v>0</v>
      </c>
      <c r="J73" s="1">
        <v>0</v>
      </c>
      <c r="K73" s="3">
        <f t="shared" si="22"/>
        <v>0</v>
      </c>
      <c r="L73" s="2">
        <v>0</v>
      </c>
      <c r="M73" s="1">
        <v>0</v>
      </c>
      <c r="N73" s="3">
        <f t="shared" si="23"/>
        <v>0</v>
      </c>
      <c r="O73" s="2">
        <v>0</v>
      </c>
      <c r="P73" s="1">
        <v>0</v>
      </c>
      <c r="Q73" s="3">
        <f t="shared" si="24"/>
        <v>0</v>
      </c>
      <c r="R73" s="2">
        <v>0</v>
      </c>
      <c r="S73" s="1">
        <v>0</v>
      </c>
      <c r="T73" s="3">
        <f t="shared" si="25"/>
        <v>0</v>
      </c>
      <c r="U73" s="2">
        <f t="shared" si="26"/>
        <v>14</v>
      </c>
      <c r="V73" s="1">
        <f t="shared" si="27"/>
        <v>3</v>
      </c>
      <c r="W73" s="3">
        <f t="shared" si="28"/>
        <v>17</v>
      </c>
    </row>
    <row r="74" spans="1:23">
      <c r="A74" s="7" t="s">
        <v>269</v>
      </c>
      <c r="B74" s="3" t="s">
        <v>270</v>
      </c>
      <c r="C74" s="2">
        <v>22</v>
      </c>
      <c r="D74" s="1">
        <v>0</v>
      </c>
      <c r="E74" s="3">
        <f t="shared" si="11"/>
        <v>22</v>
      </c>
      <c r="F74" s="2">
        <v>0</v>
      </c>
      <c r="G74" s="1">
        <v>0</v>
      </c>
      <c r="H74" s="3">
        <f t="shared" si="21"/>
        <v>0</v>
      </c>
      <c r="I74" s="2">
        <v>0</v>
      </c>
      <c r="J74" s="1">
        <v>0</v>
      </c>
      <c r="K74" s="3">
        <f t="shared" si="22"/>
        <v>0</v>
      </c>
      <c r="L74" s="2">
        <v>0</v>
      </c>
      <c r="M74" s="1">
        <v>0</v>
      </c>
      <c r="N74" s="3">
        <f t="shared" si="23"/>
        <v>0</v>
      </c>
      <c r="O74" s="2">
        <v>0</v>
      </c>
      <c r="P74" s="1">
        <v>0</v>
      </c>
      <c r="Q74" s="3">
        <f t="shared" si="24"/>
        <v>0</v>
      </c>
      <c r="R74" s="2">
        <v>0</v>
      </c>
      <c r="S74" s="1">
        <v>0</v>
      </c>
      <c r="T74" s="3">
        <f t="shared" si="25"/>
        <v>0</v>
      </c>
      <c r="U74" s="2">
        <f t="shared" si="26"/>
        <v>22</v>
      </c>
      <c r="V74" s="1">
        <f t="shared" si="27"/>
        <v>0</v>
      </c>
      <c r="W74" s="3">
        <f t="shared" si="28"/>
        <v>22</v>
      </c>
    </row>
    <row r="75" spans="1:23">
      <c r="A75" s="7" t="s">
        <v>122</v>
      </c>
      <c r="B75" s="3" t="s">
        <v>123</v>
      </c>
      <c r="C75" s="2">
        <v>52</v>
      </c>
      <c r="D75" s="1">
        <v>0</v>
      </c>
      <c r="E75" s="3">
        <f t="shared" si="11"/>
        <v>52</v>
      </c>
      <c r="F75" s="2">
        <v>0</v>
      </c>
      <c r="G75" s="1">
        <v>0</v>
      </c>
      <c r="H75" s="3">
        <f t="shared" si="21"/>
        <v>0</v>
      </c>
      <c r="I75" s="2">
        <v>0</v>
      </c>
      <c r="J75" s="1">
        <v>0</v>
      </c>
      <c r="K75" s="3">
        <f t="shared" si="22"/>
        <v>0</v>
      </c>
      <c r="L75" s="2">
        <v>0</v>
      </c>
      <c r="M75" s="1">
        <v>0</v>
      </c>
      <c r="N75" s="3">
        <f t="shared" si="23"/>
        <v>0</v>
      </c>
      <c r="O75" s="2">
        <v>0</v>
      </c>
      <c r="P75" s="1">
        <v>0</v>
      </c>
      <c r="Q75" s="3">
        <f t="shared" si="24"/>
        <v>0</v>
      </c>
      <c r="R75" s="2">
        <v>0</v>
      </c>
      <c r="S75" s="1">
        <v>0</v>
      </c>
      <c r="T75" s="3">
        <f t="shared" si="25"/>
        <v>0</v>
      </c>
      <c r="U75" s="2">
        <f t="shared" si="26"/>
        <v>52</v>
      </c>
      <c r="V75" s="1">
        <f t="shared" si="27"/>
        <v>0</v>
      </c>
      <c r="W75" s="3">
        <f t="shared" si="28"/>
        <v>52</v>
      </c>
    </row>
    <row r="76" spans="1:23">
      <c r="A76" s="7" t="s">
        <v>271</v>
      </c>
      <c r="B76" s="3" t="s">
        <v>272</v>
      </c>
      <c r="C76" s="2">
        <v>22</v>
      </c>
      <c r="D76" s="1">
        <v>2</v>
      </c>
      <c r="E76" s="3">
        <f t="shared" si="11"/>
        <v>24</v>
      </c>
      <c r="F76" s="2">
        <v>0</v>
      </c>
      <c r="G76" s="1">
        <v>0</v>
      </c>
      <c r="H76" s="3">
        <f t="shared" si="21"/>
        <v>0</v>
      </c>
      <c r="I76" s="2">
        <v>0</v>
      </c>
      <c r="J76" s="1">
        <v>0</v>
      </c>
      <c r="K76" s="3">
        <f t="shared" si="22"/>
        <v>0</v>
      </c>
      <c r="L76" s="2">
        <v>0</v>
      </c>
      <c r="M76" s="1">
        <v>0</v>
      </c>
      <c r="N76" s="3">
        <f t="shared" si="23"/>
        <v>0</v>
      </c>
      <c r="O76" s="2">
        <v>0</v>
      </c>
      <c r="P76" s="1">
        <v>0</v>
      </c>
      <c r="Q76" s="3">
        <f t="shared" si="24"/>
        <v>0</v>
      </c>
      <c r="R76" s="2">
        <v>0</v>
      </c>
      <c r="S76" s="1">
        <v>0</v>
      </c>
      <c r="T76" s="3">
        <f t="shared" si="25"/>
        <v>0</v>
      </c>
      <c r="U76" s="2">
        <f t="shared" si="26"/>
        <v>22</v>
      </c>
      <c r="V76" s="1">
        <f t="shared" si="27"/>
        <v>2</v>
      </c>
      <c r="W76" s="3">
        <f t="shared" si="28"/>
        <v>24</v>
      </c>
    </row>
    <row r="77" spans="1:23">
      <c r="A77" s="7" t="s">
        <v>273</v>
      </c>
      <c r="B77" s="3" t="s">
        <v>125</v>
      </c>
      <c r="C77" s="2">
        <v>0</v>
      </c>
      <c r="D77" s="1">
        <v>0</v>
      </c>
      <c r="E77" s="3">
        <f t="shared" si="11"/>
        <v>0</v>
      </c>
      <c r="F77" s="2">
        <v>0</v>
      </c>
      <c r="G77" s="1">
        <v>0</v>
      </c>
      <c r="H77" s="3">
        <f t="shared" si="21"/>
        <v>0</v>
      </c>
      <c r="I77" s="2">
        <v>46</v>
      </c>
      <c r="J77" s="1">
        <v>0</v>
      </c>
      <c r="K77" s="3">
        <f t="shared" si="22"/>
        <v>46</v>
      </c>
      <c r="L77" s="2">
        <v>0</v>
      </c>
      <c r="M77" s="1">
        <v>0</v>
      </c>
      <c r="N77" s="3">
        <f t="shared" si="23"/>
        <v>0</v>
      </c>
      <c r="O77" s="2">
        <v>0</v>
      </c>
      <c r="P77" s="1">
        <v>0</v>
      </c>
      <c r="Q77" s="3">
        <f t="shared" si="24"/>
        <v>0</v>
      </c>
      <c r="R77" s="2">
        <v>0</v>
      </c>
      <c r="S77" s="1">
        <v>0</v>
      </c>
      <c r="T77" s="3">
        <f t="shared" si="25"/>
        <v>0</v>
      </c>
      <c r="U77" s="2">
        <f t="shared" si="26"/>
        <v>46</v>
      </c>
      <c r="V77" s="1">
        <f t="shared" si="27"/>
        <v>0</v>
      </c>
      <c r="W77" s="3">
        <f t="shared" si="28"/>
        <v>46</v>
      </c>
    </row>
    <row r="78" spans="1:23">
      <c r="A78" s="7" t="s">
        <v>274</v>
      </c>
      <c r="B78" s="3" t="s">
        <v>275</v>
      </c>
      <c r="C78" s="2">
        <v>26</v>
      </c>
      <c r="D78" s="1">
        <v>0</v>
      </c>
      <c r="E78" s="3">
        <f t="shared" si="11"/>
        <v>26</v>
      </c>
      <c r="F78" s="2">
        <v>0</v>
      </c>
      <c r="G78" s="1">
        <v>0</v>
      </c>
      <c r="H78" s="3">
        <f t="shared" si="21"/>
        <v>0</v>
      </c>
      <c r="I78" s="2">
        <v>0</v>
      </c>
      <c r="J78" s="1">
        <v>0</v>
      </c>
      <c r="K78" s="3">
        <f t="shared" si="22"/>
        <v>0</v>
      </c>
      <c r="L78" s="2">
        <v>0</v>
      </c>
      <c r="M78" s="1">
        <v>0</v>
      </c>
      <c r="N78" s="3">
        <f t="shared" si="23"/>
        <v>0</v>
      </c>
      <c r="O78" s="2">
        <v>0</v>
      </c>
      <c r="P78" s="1">
        <v>0</v>
      </c>
      <c r="Q78" s="3">
        <f t="shared" si="24"/>
        <v>0</v>
      </c>
      <c r="R78" s="2">
        <v>0</v>
      </c>
      <c r="S78" s="1">
        <v>0</v>
      </c>
      <c r="T78" s="3">
        <f t="shared" si="25"/>
        <v>0</v>
      </c>
      <c r="U78" s="2">
        <f t="shared" si="26"/>
        <v>26</v>
      </c>
      <c r="V78" s="1">
        <f t="shared" si="27"/>
        <v>0</v>
      </c>
      <c r="W78" s="3">
        <f t="shared" si="28"/>
        <v>26</v>
      </c>
    </row>
    <row r="79" spans="1:23">
      <c r="A79" s="7" t="s">
        <v>276</v>
      </c>
      <c r="B79" s="3" t="s">
        <v>277</v>
      </c>
      <c r="C79" s="2">
        <v>0</v>
      </c>
      <c r="D79" s="1">
        <v>0</v>
      </c>
      <c r="E79" s="3">
        <f t="shared" si="11"/>
        <v>0</v>
      </c>
      <c r="F79" s="2">
        <v>0</v>
      </c>
      <c r="G79" s="1">
        <v>0</v>
      </c>
      <c r="H79" s="3">
        <f t="shared" si="21"/>
        <v>0</v>
      </c>
      <c r="I79" s="2">
        <v>0</v>
      </c>
      <c r="J79" s="1">
        <v>0</v>
      </c>
      <c r="K79" s="3">
        <f t="shared" si="22"/>
        <v>0</v>
      </c>
      <c r="L79" s="2">
        <v>0</v>
      </c>
      <c r="M79" s="1">
        <v>0</v>
      </c>
      <c r="N79" s="3">
        <f t="shared" si="23"/>
        <v>0</v>
      </c>
      <c r="O79" s="2">
        <v>0</v>
      </c>
      <c r="P79" s="1">
        <v>0</v>
      </c>
      <c r="Q79" s="3">
        <f t="shared" si="24"/>
        <v>0</v>
      </c>
      <c r="R79" s="2">
        <v>0</v>
      </c>
      <c r="S79" s="1">
        <v>0</v>
      </c>
      <c r="T79" s="3">
        <f t="shared" si="25"/>
        <v>0</v>
      </c>
      <c r="U79" s="2">
        <f t="shared" si="26"/>
        <v>0</v>
      </c>
      <c r="V79" s="1">
        <f t="shared" si="27"/>
        <v>0</v>
      </c>
      <c r="W79" s="3">
        <f t="shared" si="28"/>
        <v>0</v>
      </c>
    </row>
    <row r="80" spans="1:23">
      <c r="A80" s="7" t="s">
        <v>278</v>
      </c>
      <c r="B80" s="3" t="s">
        <v>279</v>
      </c>
      <c r="C80" s="2">
        <v>30</v>
      </c>
      <c r="D80" s="1">
        <v>0</v>
      </c>
      <c r="E80" s="3">
        <f t="shared" si="11"/>
        <v>30</v>
      </c>
      <c r="F80" s="2">
        <v>0</v>
      </c>
      <c r="G80" s="1">
        <v>0</v>
      </c>
      <c r="H80" s="3">
        <f t="shared" si="21"/>
        <v>0</v>
      </c>
      <c r="I80" s="2">
        <v>23</v>
      </c>
      <c r="J80" s="1">
        <v>0</v>
      </c>
      <c r="K80" s="3">
        <f t="shared" si="22"/>
        <v>23</v>
      </c>
      <c r="L80" s="2">
        <v>0</v>
      </c>
      <c r="M80" s="1">
        <v>0</v>
      </c>
      <c r="N80" s="3">
        <f t="shared" si="23"/>
        <v>0</v>
      </c>
      <c r="O80" s="2">
        <v>0</v>
      </c>
      <c r="P80" s="1">
        <v>0</v>
      </c>
      <c r="Q80" s="3">
        <f t="shared" si="24"/>
        <v>0</v>
      </c>
      <c r="R80" s="2">
        <v>0</v>
      </c>
      <c r="S80" s="1">
        <v>0</v>
      </c>
      <c r="T80" s="3">
        <f t="shared" si="25"/>
        <v>0</v>
      </c>
      <c r="U80" s="2">
        <f t="shared" si="26"/>
        <v>53</v>
      </c>
      <c r="V80" s="1">
        <f t="shared" si="27"/>
        <v>0</v>
      </c>
      <c r="W80" s="3">
        <f t="shared" si="28"/>
        <v>53</v>
      </c>
    </row>
    <row r="81" spans="1:23">
      <c r="A81" s="7" t="s">
        <v>126</v>
      </c>
      <c r="B81" s="3" t="s">
        <v>127</v>
      </c>
      <c r="C81" s="2">
        <v>18</v>
      </c>
      <c r="D81" s="1">
        <v>2</v>
      </c>
      <c r="E81" s="3">
        <f t="shared" si="11"/>
        <v>20</v>
      </c>
      <c r="F81" s="2">
        <v>0</v>
      </c>
      <c r="G81" s="1">
        <v>0</v>
      </c>
      <c r="H81" s="3">
        <f t="shared" si="21"/>
        <v>0</v>
      </c>
      <c r="I81" s="2">
        <v>34</v>
      </c>
      <c r="J81" s="1">
        <v>3</v>
      </c>
      <c r="K81" s="3">
        <f t="shared" si="22"/>
        <v>37</v>
      </c>
      <c r="L81" s="2">
        <v>0</v>
      </c>
      <c r="M81" s="1">
        <v>0</v>
      </c>
      <c r="N81" s="3">
        <f t="shared" si="23"/>
        <v>0</v>
      </c>
      <c r="O81" s="2">
        <v>0</v>
      </c>
      <c r="P81" s="1">
        <v>0</v>
      </c>
      <c r="Q81" s="3">
        <f t="shared" si="24"/>
        <v>0</v>
      </c>
      <c r="R81" s="2">
        <v>0</v>
      </c>
      <c r="S81" s="1">
        <v>0</v>
      </c>
      <c r="T81" s="3">
        <f t="shared" si="25"/>
        <v>0</v>
      </c>
      <c r="U81" s="2">
        <f t="shared" si="26"/>
        <v>52</v>
      </c>
      <c r="V81" s="1">
        <f t="shared" si="27"/>
        <v>5</v>
      </c>
      <c r="W81" s="3">
        <f t="shared" si="28"/>
        <v>57</v>
      </c>
    </row>
    <row r="82" spans="1:23">
      <c r="A82" s="7" t="s">
        <v>128</v>
      </c>
      <c r="B82" s="3" t="s">
        <v>129</v>
      </c>
      <c r="C82" s="2">
        <v>0</v>
      </c>
      <c r="D82" s="1">
        <v>0</v>
      </c>
      <c r="E82" s="3">
        <f t="shared" si="11"/>
        <v>0</v>
      </c>
      <c r="F82" s="2">
        <v>0</v>
      </c>
      <c r="G82" s="1">
        <v>0</v>
      </c>
      <c r="H82" s="3">
        <f t="shared" si="21"/>
        <v>0</v>
      </c>
      <c r="I82" s="2">
        <v>0</v>
      </c>
      <c r="J82" s="1">
        <v>0</v>
      </c>
      <c r="K82" s="3">
        <f t="shared" si="22"/>
        <v>0</v>
      </c>
      <c r="L82" s="2">
        <v>0</v>
      </c>
      <c r="M82" s="1">
        <v>0</v>
      </c>
      <c r="N82" s="3">
        <f t="shared" si="23"/>
        <v>0</v>
      </c>
      <c r="O82" s="2">
        <v>0</v>
      </c>
      <c r="P82" s="1">
        <v>0</v>
      </c>
      <c r="Q82" s="3">
        <f t="shared" si="24"/>
        <v>0</v>
      </c>
      <c r="R82" s="2">
        <v>0</v>
      </c>
      <c r="S82" s="1">
        <v>0</v>
      </c>
      <c r="T82" s="3">
        <f t="shared" si="25"/>
        <v>0</v>
      </c>
      <c r="U82" s="2">
        <f t="shared" si="26"/>
        <v>0</v>
      </c>
      <c r="V82" s="1">
        <f t="shared" si="27"/>
        <v>0</v>
      </c>
      <c r="W82" s="3">
        <f t="shared" si="28"/>
        <v>0</v>
      </c>
    </row>
    <row r="83" spans="1:23">
      <c r="A83" s="7" t="s">
        <v>130</v>
      </c>
      <c r="B83" s="3" t="s">
        <v>131</v>
      </c>
      <c r="C83" s="2">
        <v>7</v>
      </c>
      <c r="D83" s="1">
        <v>30</v>
      </c>
      <c r="E83" s="3">
        <f t="shared" si="11"/>
        <v>37</v>
      </c>
      <c r="F83" s="2">
        <v>0</v>
      </c>
      <c r="G83" s="1">
        <v>0</v>
      </c>
      <c r="H83" s="3">
        <f t="shared" si="21"/>
        <v>0</v>
      </c>
      <c r="I83" s="2">
        <v>0</v>
      </c>
      <c r="J83" s="1">
        <v>0</v>
      </c>
      <c r="K83" s="3">
        <f t="shared" si="22"/>
        <v>0</v>
      </c>
      <c r="L83" s="2">
        <v>0</v>
      </c>
      <c r="M83" s="1">
        <v>0</v>
      </c>
      <c r="N83" s="3">
        <f t="shared" si="23"/>
        <v>0</v>
      </c>
      <c r="O83" s="2">
        <v>0</v>
      </c>
      <c r="P83" s="1">
        <v>0</v>
      </c>
      <c r="Q83" s="3">
        <f t="shared" si="24"/>
        <v>0</v>
      </c>
      <c r="R83" s="2">
        <v>0</v>
      </c>
      <c r="S83" s="1">
        <v>0</v>
      </c>
      <c r="T83" s="3">
        <f t="shared" si="25"/>
        <v>0</v>
      </c>
      <c r="U83" s="2">
        <f t="shared" si="26"/>
        <v>7</v>
      </c>
      <c r="V83" s="1">
        <f t="shared" si="27"/>
        <v>30</v>
      </c>
      <c r="W83" s="3">
        <f t="shared" si="28"/>
        <v>37</v>
      </c>
    </row>
    <row r="84" spans="1:23">
      <c r="A84" s="7" t="s">
        <v>132</v>
      </c>
      <c r="B84" s="3" t="s">
        <v>133</v>
      </c>
      <c r="C84" s="2">
        <v>15</v>
      </c>
      <c r="D84" s="1">
        <v>0</v>
      </c>
      <c r="E84" s="3">
        <f t="shared" si="11"/>
        <v>15</v>
      </c>
      <c r="F84" s="2">
        <v>5</v>
      </c>
      <c r="G84" s="1">
        <v>0</v>
      </c>
      <c r="H84" s="3">
        <f t="shared" si="21"/>
        <v>5</v>
      </c>
      <c r="I84" s="2">
        <v>0</v>
      </c>
      <c r="J84" s="1">
        <v>0</v>
      </c>
      <c r="K84" s="3">
        <f t="shared" si="22"/>
        <v>0</v>
      </c>
      <c r="L84" s="2">
        <v>0</v>
      </c>
      <c r="M84" s="1">
        <v>0</v>
      </c>
      <c r="N84" s="3">
        <f t="shared" si="23"/>
        <v>0</v>
      </c>
      <c r="O84" s="2">
        <v>0</v>
      </c>
      <c r="P84" s="1">
        <v>0</v>
      </c>
      <c r="Q84" s="3">
        <f t="shared" si="24"/>
        <v>0</v>
      </c>
      <c r="R84" s="2">
        <v>0</v>
      </c>
      <c r="S84" s="1">
        <v>0</v>
      </c>
      <c r="T84" s="3">
        <f t="shared" si="25"/>
        <v>0</v>
      </c>
      <c r="U84" s="2">
        <f t="shared" si="26"/>
        <v>20</v>
      </c>
      <c r="V84" s="1">
        <f t="shared" si="27"/>
        <v>0</v>
      </c>
      <c r="W84" s="3">
        <f t="shared" si="28"/>
        <v>20</v>
      </c>
    </row>
    <row r="85" spans="1:23">
      <c r="A85" s="7" t="s">
        <v>134</v>
      </c>
      <c r="B85" s="3" t="s">
        <v>135</v>
      </c>
      <c r="C85" s="2">
        <v>6</v>
      </c>
      <c r="D85" s="1">
        <v>20</v>
      </c>
      <c r="E85" s="3">
        <f t="shared" si="11"/>
        <v>26</v>
      </c>
      <c r="F85" s="2">
        <v>0</v>
      </c>
      <c r="G85" s="1">
        <v>0</v>
      </c>
      <c r="H85" s="3">
        <f t="shared" si="21"/>
        <v>0</v>
      </c>
      <c r="I85" s="2">
        <v>0</v>
      </c>
      <c r="J85" s="1">
        <v>0</v>
      </c>
      <c r="K85" s="3">
        <f t="shared" si="22"/>
        <v>0</v>
      </c>
      <c r="L85" s="2">
        <v>0</v>
      </c>
      <c r="M85" s="1">
        <v>0</v>
      </c>
      <c r="N85" s="3">
        <f t="shared" si="23"/>
        <v>0</v>
      </c>
      <c r="O85" s="2">
        <v>0</v>
      </c>
      <c r="P85" s="1">
        <v>0</v>
      </c>
      <c r="Q85" s="3">
        <f t="shared" si="24"/>
        <v>0</v>
      </c>
      <c r="R85" s="2">
        <v>0</v>
      </c>
      <c r="S85" s="1">
        <v>0</v>
      </c>
      <c r="T85" s="3">
        <f t="shared" si="25"/>
        <v>0</v>
      </c>
      <c r="U85" s="2">
        <f t="shared" si="26"/>
        <v>6</v>
      </c>
      <c r="V85" s="1">
        <f t="shared" si="27"/>
        <v>20</v>
      </c>
      <c r="W85" s="3">
        <f t="shared" si="28"/>
        <v>26</v>
      </c>
    </row>
    <row r="86" spans="1:23">
      <c r="A86" s="7" t="s">
        <v>280</v>
      </c>
      <c r="B86" s="3" t="s">
        <v>281</v>
      </c>
      <c r="C86" s="2">
        <v>22</v>
      </c>
      <c r="D86" s="1">
        <v>0</v>
      </c>
      <c r="E86" s="3">
        <f t="shared" si="11"/>
        <v>22</v>
      </c>
      <c r="F86" s="2">
        <v>0</v>
      </c>
      <c r="G86" s="1">
        <v>0</v>
      </c>
      <c r="H86" s="3">
        <f t="shared" si="21"/>
        <v>0</v>
      </c>
      <c r="I86" s="2">
        <v>0</v>
      </c>
      <c r="J86" s="1">
        <v>0</v>
      </c>
      <c r="K86" s="3">
        <f t="shared" si="22"/>
        <v>0</v>
      </c>
      <c r="L86" s="2">
        <v>0</v>
      </c>
      <c r="M86" s="1">
        <v>0</v>
      </c>
      <c r="N86" s="3">
        <f t="shared" si="23"/>
        <v>0</v>
      </c>
      <c r="O86" s="2">
        <v>0</v>
      </c>
      <c r="P86" s="1">
        <v>0</v>
      </c>
      <c r="Q86" s="3">
        <f t="shared" si="24"/>
        <v>0</v>
      </c>
      <c r="R86" s="2">
        <v>0</v>
      </c>
      <c r="S86" s="1">
        <v>0</v>
      </c>
      <c r="T86" s="3">
        <f t="shared" si="25"/>
        <v>0</v>
      </c>
      <c r="U86" s="2">
        <f t="shared" si="26"/>
        <v>22</v>
      </c>
      <c r="V86" s="1">
        <f t="shared" si="27"/>
        <v>0</v>
      </c>
      <c r="W86" s="3">
        <f t="shared" si="28"/>
        <v>22</v>
      </c>
    </row>
    <row r="87" spans="1:23" ht="15.75" thickBot="1">
      <c r="A87" s="8" t="s">
        <v>136</v>
      </c>
      <c r="B87" s="6" t="s">
        <v>137</v>
      </c>
      <c r="C87" s="4">
        <v>20</v>
      </c>
      <c r="D87" s="5">
        <v>1</v>
      </c>
      <c r="E87" s="6">
        <f>SUM(C87:D87)</f>
        <v>21</v>
      </c>
      <c r="F87" s="4">
        <v>0</v>
      </c>
      <c r="G87" s="5">
        <v>0</v>
      </c>
      <c r="H87" s="6">
        <f t="shared" si="21"/>
        <v>0</v>
      </c>
      <c r="I87" s="4">
        <v>0</v>
      </c>
      <c r="J87" s="5">
        <v>0</v>
      </c>
      <c r="K87" s="6">
        <f t="shared" si="22"/>
        <v>0</v>
      </c>
      <c r="L87" s="4">
        <v>27</v>
      </c>
      <c r="M87" s="5">
        <v>0</v>
      </c>
      <c r="N87" s="6">
        <f t="shared" si="23"/>
        <v>27</v>
      </c>
      <c r="O87" s="4">
        <v>0</v>
      </c>
      <c r="P87" s="5">
        <v>0</v>
      </c>
      <c r="Q87" s="6">
        <f t="shared" si="24"/>
        <v>0</v>
      </c>
      <c r="R87" s="4">
        <v>0</v>
      </c>
      <c r="S87" s="5">
        <v>0</v>
      </c>
      <c r="T87" s="6">
        <f t="shared" si="25"/>
        <v>0</v>
      </c>
      <c r="U87" s="4">
        <f t="shared" si="26"/>
        <v>47</v>
      </c>
      <c r="V87" s="5">
        <f t="shared" si="27"/>
        <v>1</v>
      </c>
      <c r="W87" s="6">
        <f t="shared" si="28"/>
        <v>48</v>
      </c>
    </row>
    <row r="88" spans="1:23" ht="15.75" thickBot="1">
      <c r="A88" s="101" t="s">
        <v>138</v>
      </c>
      <c r="B88" s="120"/>
      <c r="C88" s="118">
        <f>SUM(C89)</f>
        <v>0</v>
      </c>
      <c r="D88" s="116">
        <f t="shared" ref="D88" si="29">SUM(D89)</f>
        <v>0</v>
      </c>
      <c r="E88" s="117">
        <f>SUM(E89)</f>
        <v>0</v>
      </c>
      <c r="F88" s="115">
        <f t="shared" ref="F88" si="30">SUM(F89)</f>
        <v>0</v>
      </c>
      <c r="G88" s="116">
        <f t="shared" ref="G88" si="31">SUM(G89)</f>
        <v>0</v>
      </c>
      <c r="H88" s="119">
        <f t="shared" ref="H88" si="32">SUM(H89)</f>
        <v>0</v>
      </c>
      <c r="I88" s="118">
        <f t="shared" ref="I88" si="33">SUM(I89)</f>
        <v>7</v>
      </c>
      <c r="J88" s="116">
        <f t="shared" ref="J88" si="34">SUM(J89)</f>
        <v>19</v>
      </c>
      <c r="K88" s="117">
        <f t="shared" ref="K88" si="35">SUM(K89)</f>
        <v>26</v>
      </c>
      <c r="L88" s="115">
        <f t="shared" ref="L88" si="36">SUM(L89)</f>
        <v>0</v>
      </c>
      <c r="M88" s="116">
        <f t="shared" ref="M88" si="37">SUM(M89)</f>
        <v>0</v>
      </c>
      <c r="N88" s="119">
        <f t="shared" ref="N88" si="38">SUM(N89)</f>
        <v>0</v>
      </c>
      <c r="O88" s="118">
        <f t="shared" ref="O88" si="39">SUM(O89)</f>
        <v>0</v>
      </c>
      <c r="P88" s="116">
        <f t="shared" ref="P88" si="40">SUM(P89)</f>
        <v>0</v>
      </c>
      <c r="Q88" s="117">
        <f t="shared" ref="Q88" si="41">SUM(Q89)</f>
        <v>0</v>
      </c>
      <c r="R88" s="115">
        <f t="shared" ref="R88" si="42">SUM(R89)</f>
        <v>0</v>
      </c>
      <c r="S88" s="116">
        <f t="shared" ref="S88" si="43">SUM(S89)</f>
        <v>0</v>
      </c>
      <c r="T88" s="119">
        <f t="shared" ref="T88" si="44">SUM(T89)</f>
        <v>0</v>
      </c>
      <c r="U88" s="118">
        <f>SUM(U89)</f>
        <v>7</v>
      </c>
      <c r="V88" s="116">
        <f t="shared" ref="V88" si="45">SUM(V89)</f>
        <v>19</v>
      </c>
      <c r="W88" s="117">
        <f t="shared" ref="W88" si="46">SUM(W89)</f>
        <v>26</v>
      </c>
    </row>
    <row r="89" spans="1:23" ht="16.5" thickTop="1" thickBot="1">
      <c r="A89" s="111" t="s">
        <v>89</v>
      </c>
      <c r="B89" s="121" t="s">
        <v>90</v>
      </c>
      <c r="C89" s="113">
        <v>0</v>
      </c>
      <c r="D89" s="114">
        <v>0</v>
      </c>
      <c r="E89" s="112">
        <f t="shared" ref="E89" si="47">SUM(C89:D89)</f>
        <v>0</v>
      </c>
      <c r="F89" s="113">
        <v>0</v>
      </c>
      <c r="G89" s="114">
        <v>0</v>
      </c>
      <c r="H89" s="112">
        <f t="shared" si="21"/>
        <v>0</v>
      </c>
      <c r="I89" s="113">
        <v>7</v>
      </c>
      <c r="J89" s="114">
        <v>19</v>
      </c>
      <c r="K89" s="112">
        <f t="shared" si="22"/>
        <v>26</v>
      </c>
      <c r="L89" s="122">
        <v>0</v>
      </c>
      <c r="M89" s="122">
        <v>0</v>
      </c>
      <c r="N89" s="124">
        <f t="shared" si="23"/>
        <v>0</v>
      </c>
      <c r="O89" s="126">
        <v>0</v>
      </c>
      <c r="P89" s="127">
        <v>0</v>
      </c>
      <c r="Q89" s="128">
        <f t="shared" si="24"/>
        <v>0</v>
      </c>
      <c r="R89" s="125">
        <v>0</v>
      </c>
      <c r="S89" s="122">
        <v>0</v>
      </c>
      <c r="T89" s="124">
        <f t="shared" si="25"/>
        <v>0</v>
      </c>
      <c r="U89" s="126">
        <f t="shared" ref="U89" si="48">C89+F89+I89+L89+O89+R89</f>
        <v>7</v>
      </c>
      <c r="V89" s="122">
        <f t="shared" ref="V89" si="49">D89+G89+J89+M89+P89+S89</f>
        <v>19</v>
      </c>
      <c r="W89" s="123">
        <f t="shared" si="28"/>
        <v>26</v>
      </c>
    </row>
    <row r="90" spans="1:23" ht="15.75" thickBot="1">
      <c r="A90" s="97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</row>
    <row r="91" spans="1:23" ht="15.75" thickBot="1">
      <c r="A91" s="47" t="s">
        <v>17</v>
      </c>
      <c r="B91" s="48"/>
      <c r="C91" s="33">
        <f>SUM(C92:C94)</f>
        <v>170</v>
      </c>
      <c r="D91" s="34">
        <f t="shared" ref="D91:W91" si="50">SUM(D92:D94)</f>
        <v>0</v>
      </c>
      <c r="E91" s="35">
        <f t="shared" si="50"/>
        <v>170</v>
      </c>
      <c r="F91" s="33">
        <f t="shared" si="50"/>
        <v>0</v>
      </c>
      <c r="G91" s="34">
        <f t="shared" si="50"/>
        <v>0</v>
      </c>
      <c r="H91" s="35">
        <f t="shared" si="50"/>
        <v>0</v>
      </c>
      <c r="I91" s="33">
        <f t="shared" si="50"/>
        <v>0</v>
      </c>
      <c r="J91" s="34">
        <f t="shared" si="50"/>
        <v>0</v>
      </c>
      <c r="K91" s="35">
        <f t="shared" si="50"/>
        <v>0</v>
      </c>
      <c r="L91" s="33">
        <f t="shared" si="50"/>
        <v>0</v>
      </c>
      <c r="M91" s="34">
        <f t="shared" si="50"/>
        <v>0</v>
      </c>
      <c r="N91" s="35">
        <f t="shared" si="50"/>
        <v>0</v>
      </c>
      <c r="O91" s="33">
        <f t="shared" si="50"/>
        <v>0</v>
      </c>
      <c r="P91" s="34">
        <f t="shared" si="50"/>
        <v>0</v>
      </c>
      <c r="Q91" s="35">
        <f t="shared" si="50"/>
        <v>0</v>
      </c>
      <c r="R91" s="33">
        <f t="shared" si="50"/>
        <v>0</v>
      </c>
      <c r="S91" s="34">
        <f t="shared" si="50"/>
        <v>0</v>
      </c>
      <c r="T91" s="35">
        <f t="shared" si="50"/>
        <v>0</v>
      </c>
      <c r="U91" s="33">
        <f t="shared" si="50"/>
        <v>170</v>
      </c>
      <c r="V91" s="34">
        <f t="shared" si="50"/>
        <v>0</v>
      </c>
      <c r="W91" s="35">
        <f t="shared" si="50"/>
        <v>170</v>
      </c>
    </row>
    <row r="92" spans="1:23" ht="15.75" thickTop="1">
      <c r="A92" s="10" t="s">
        <v>140</v>
      </c>
      <c r="B92" s="21" t="s">
        <v>141</v>
      </c>
      <c r="C92" s="20">
        <v>60</v>
      </c>
      <c r="D92" s="9">
        <v>0</v>
      </c>
      <c r="E92" s="21">
        <f t="shared" ref="E92:E94" si="51">SUM(C92:D92)</f>
        <v>60</v>
      </c>
      <c r="F92" s="20">
        <v>0</v>
      </c>
      <c r="G92" s="9">
        <v>0</v>
      </c>
      <c r="H92" s="21">
        <f t="shared" ref="H92:H94" si="52">SUM(F92:G92)</f>
        <v>0</v>
      </c>
      <c r="I92" s="20">
        <v>0</v>
      </c>
      <c r="J92" s="9">
        <v>0</v>
      </c>
      <c r="K92" s="21">
        <f t="shared" ref="K92:K94" si="53">SUM(I92:J92)</f>
        <v>0</v>
      </c>
      <c r="L92" s="20">
        <v>0</v>
      </c>
      <c r="M92" s="9">
        <v>0</v>
      </c>
      <c r="N92" s="21">
        <f t="shared" ref="N92:N108" si="54">SUM(L92:M92)</f>
        <v>0</v>
      </c>
      <c r="O92" s="20">
        <v>0</v>
      </c>
      <c r="P92" s="9">
        <v>0</v>
      </c>
      <c r="Q92" s="21">
        <f t="shared" ref="Q92:Q94" si="55">SUM(O92:P92)</f>
        <v>0</v>
      </c>
      <c r="R92" s="20">
        <v>0</v>
      </c>
      <c r="S92" s="9">
        <v>0</v>
      </c>
      <c r="T92" s="21">
        <f t="shared" ref="T92:T94" si="56">SUM(R92:S92)</f>
        <v>0</v>
      </c>
      <c r="U92" s="20">
        <f t="shared" ref="U92:U94" si="57">C92+F92+I92+L92+O92+R92</f>
        <v>60</v>
      </c>
      <c r="V92" s="9">
        <f t="shared" ref="V92:V94" si="58">D92+G92+J92+M92+P92+S92</f>
        <v>0</v>
      </c>
      <c r="W92" s="21">
        <f t="shared" ref="W92:W94" si="59">SUM(U92:V92)</f>
        <v>60</v>
      </c>
    </row>
    <row r="93" spans="1:23">
      <c r="A93" s="7" t="s">
        <v>142</v>
      </c>
      <c r="B93" s="3" t="s">
        <v>143</v>
      </c>
      <c r="C93" s="2">
        <v>80</v>
      </c>
      <c r="D93" s="1">
        <v>0</v>
      </c>
      <c r="E93" s="3">
        <f t="shared" si="51"/>
        <v>80</v>
      </c>
      <c r="F93" s="2">
        <v>0</v>
      </c>
      <c r="G93" s="1">
        <v>0</v>
      </c>
      <c r="H93" s="3">
        <f t="shared" si="52"/>
        <v>0</v>
      </c>
      <c r="I93" s="2">
        <v>0</v>
      </c>
      <c r="J93" s="1">
        <v>0</v>
      </c>
      <c r="K93" s="3">
        <f t="shared" si="53"/>
        <v>0</v>
      </c>
      <c r="L93" s="2">
        <v>0</v>
      </c>
      <c r="M93" s="1">
        <v>0</v>
      </c>
      <c r="N93" s="3">
        <f t="shared" si="54"/>
        <v>0</v>
      </c>
      <c r="O93" s="2">
        <v>0</v>
      </c>
      <c r="P93" s="1">
        <v>0</v>
      </c>
      <c r="Q93" s="3">
        <f t="shared" si="55"/>
        <v>0</v>
      </c>
      <c r="R93" s="2">
        <v>0</v>
      </c>
      <c r="S93" s="1">
        <v>0</v>
      </c>
      <c r="T93" s="3">
        <f t="shared" si="56"/>
        <v>0</v>
      </c>
      <c r="U93" s="2">
        <f t="shared" si="57"/>
        <v>80</v>
      </c>
      <c r="V93" s="1">
        <f t="shared" si="58"/>
        <v>0</v>
      </c>
      <c r="W93" s="3">
        <f t="shared" si="59"/>
        <v>80</v>
      </c>
    </row>
    <row r="94" spans="1:23" ht="15.75" thickBot="1">
      <c r="A94" s="8" t="s">
        <v>282</v>
      </c>
      <c r="B94" s="6" t="s">
        <v>283</v>
      </c>
      <c r="C94" s="4">
        <v>30</v>
      </c>
      <c r="D94" s="5">
        <v>0</v>
      </c>
      <c r="E94" s="6">
        <f t="shared" si="51"/>
        <v>30</v>
      </c>
      <c r="F94" s="4">
        <v>0</v>
      </c>
      <c r="G94" s="5">
        <v>0</v>
      </c>
      <c r="H94" s="6">
        <f t="shared" si="52"/>
        <v>0</v>
      </c>
      <c r="I94" s="4">
        <v>0</v>
      </c>
      <c r="J94" s="5">
        <v>0</v>
      </c>
      <c r="K94" s="6">
        <f t="shared" si="53"/>
        <v>0</v>
      </c>
      <c r="L94" s="4">
        <v>0</v>
      </c>
      <c r="M94" s="5">
        <v>0</v>
      </c>
      <c r="N94" s="6">
        <f t="shared" si="54"/>
        <v>0</v>
      </c>
      <c r="O94" s="4">
        <v>0</v>
      </c>
      <c r="P94" s="5">
        <v>0</v>
      </c>
      <c r="Q94" s="6">
        <f t="shared" si="55"/>
        <v>0</v>
      </c>
      <c r="R94" s="4">
        <v>0</v>
      </c>
      <c r="S94" s="5">
        <v>0</v>
      </c>
      <c r="T94" s="6">
        <f t="shared" si="56"/>
        <v>0</v>
      </c>
      <c r="U94" s="4">
        <f t="shared" si="57"/>
        <v>30</v>
      </c>
      <c r="V94" s="5">
        <f t="shared" si="58"/>
        <v>0</v>
      </c>
      <c r="W94" s="6">
        <f t="shared" si="59"/>
        <v>30</v>
      </c>
    </row>
    <row r="95" spans="1:23" ht="15.75" thickBot="1">
      <c r="A95" s="58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>
        <f t="shared" si="54"/>
        <v>0</v>
      </c>
      <c r="O95" s="59"/>
      <c r="P95" s="59"/>
      <c r="Q95" s="59"/>
      <c r="R95" s="59"/>
      <c r="S95" s="59"/>
      <c r="T95" s="59"/>
      <c r="U95" s="59"/>
      <c r="V95" s="59"/>
      <c r="W95" s="59"/>
    </row>
    <row r="96" spans="1:23" ht="15.75" thickBot="1">
      <c r="A96" s="65" t="s">
        <v>18</v>
      </c>
      <c r="B96" s="66"/>
      <c r="C96" s="33">
        <f>SUM(C97:C108)</f>
        <v>139</v>
      </c>
      <c r="D96" s="34">
        <f t="shared" ref="D96:W96" si="60">SUM(D97:D108)</f>
        <v>4</v>
      </c>
      <c r="E96" s="35">
        <f t="shared" si="60"/>
        <v>143</v>
      </c>
      <c r="F96" s="33">
        <f t="shared" si="60"/>
        <v>0</v>
      </c>
      <c r="G96" s="34">
        <f t="shared" si="60"/>
        <v>0</v>
      </c>
      <c r="H96" s="35">
        <f t="shared" si="60"/>
        <v>0</v>
      </c>
      <c r="I96" s="33">
        <f t="shared" si="60"/>
        <v>13</v>
      </c>
      <c r="J96" s="34">
        <f t="shared" si="60"/>
        <v>0</v>
      </c>
      <c r="K96" s="35">
        <f t="shared" si="60"/>
        <v>13</v>
      </c>
      <c r="L96" s="33">
        <f t="shared" si="60"/>
        <v>16</v>
      </c>
      <c r="M96" s="34">
        <f t="shared" si="60"/>
        <v>0</v>
      </c>
      <c r="N96" s="35">
        <f t="shared" si="60"/>
        <v>16</v>
      </c>
      <c r="O96" s="33">
        <f t="shared" si="60"/>
        <v>0</v>
      </c>
      <c r="P96" s="34">
        <f t="shared" si="60"/>
        <v>0</v>
      </c>
      <c r="Q96" s="35">
        <f t="shared" si="60"/>
        <v>0</v>
      </c>
      <c r="R96" s="33">
        <f t="shared" si="60"/>
        <v>0</v>
      </c>
      <c r="S96" s="34">
        <f t="shared" si="60"/>
        <v>0</v>
      </c>
      <c r="T96" s="35">
        <f t="shared" si="60"/>
        <v>0</v>
      </c>
      <c r="U96" s="33">
        <f t="shared" si="60"/>
        <v>168</v>
      </c>
      <c r="V96" s="34">
        <f t="shared" si="60"/>
        <v>4</v>
      </c>
      <c r="W96" s="35">
        <f t="shared" si="60"/>
        <v>172</v>
      </c>
    </row>
    <row r="97" spans="1:23" ht="15.75" thickTop="1">
      <c r="A97" s="10" t="s">
        <v>284</v>
      </c>
      <c r="B97" s="21" t="s">
        <v>285</v>
      </c>
      <c r="C97" s="20">
        <v>11</v>
      </c>
      <c r="D97" s="9">
        <v>0</v>
      </c>
      <c r="E97" s="21">
        <f t="shared" ref="E97:E159" si="61">SUM(C97:D97)</f>
        <v>11</v>
      </c>
      <c r="F97" s="20">
        <v>0</v>
      </c>
      <c r="G97" s="9">
        <v>0</v>
      </c>
      <c r="H97" s="21">
        <f t="shared" ref="H97:H108" si="62">SUM(F97:G97)</f>
        <v>0</v>
      </c>
      <c r="I97" s="20">
        <v>0</v>
      </c>
      <c r="J97" s="9">
        <v>0</v>
      </c>
      <c r="K97" s="21">
        <f t="shared" ref="K97:K108" si="63">SUM(I97:J97)</f>
        <v>0</v>
      </c>
      <c r="L97" s="20">
        <v>0</v>
      </c>
      <c r="M97" s="9">
        <v>0</v>
      </c>
      <c r="N97" s="21">
        <f t="shared" si="54"/>
        <v>0</v>
      </c>
      <c r="O97" s="20">
        <v>0</v>
      </c>
      <c r="P97" s="9">
        <v>0</v>
      </c>
      <c r="Q97" s="21">
        <f t="shared" ref="Q97:Q108" si="64">SUM(O97:P97)</f>
        <v>0</v>
      </c>
      <c r="R97" s="20">
        <v>0</v>
      </c>
      <c r="S97" s="9">
        <v>0</v>
      </c>
      <c r="T97" s="21">
        <f t="shared" ref="T97:T108" si="65">SUM(R97:S97)</f>
        <v>0</v>
      </c>
      <c r="U97" s="20">
        <f t="shared" ref="U97:U108" si="66">C97+F97+I97+L97+O97+R97</f>
        <v>11</v>
      </c>
      <c r="V97" s="9">
        <f t="shared" ref="V97:V108" si="67">D97+G97+J97+M97+P97+S97</f>
        <v>0</v>
      </c>
      <c r="W97" s="21">
        <f t="shared" ref="W97:W108" si="68">SUM(U97:V97)</f>
        <v>11</v>
      </c>
    </row>
    <row r="98" spans="1:23">
      <c r="A98" s="7" t="s">
        <v>144</v>
      </c>
      <c r="B98" s="3" t="s">
        <v>145</v>
      </c>
      <c r="C98" s="2">
        <v>20</v>
      </c>
      <c r="D98" s="1">
        <v>0</v>
      </c>
      <c r="E98" s="3">
        <f t="shared" si="61"/>
        <v>20</v>
      </c>
      <c r="F98" s="2">
        <v>0</v>
      </c>
      <c r="G98" s="1">
        <v>0</v>
      </c>
      <c r="H98" s="3">
        <f t="shared" si="62"/>
        <v>0</v>
      </c>
      <c r="I98" s="2">
        <v>0</v>
      </c>
      <c r="J98" s="1">
        <v>0</v>
      </c>
      <c r="K98" s="3">
        <f t="shared" si="63"/>
        <v>0</v>
      </c>
      <c r="L98" s="2">
        <v>0</v>
      </c>
      <c r="M98" s="1">
        <v>0</v>
      </c>
      <c r="N98" s="3">
        <f t="shared" si="54"/>
        <v>0</v>
      </c>
      <c r="O98" s="2">
        <v>0</v>
      </c>
      <c r="P98" s="1">
        <v>0</v>
      </c>
      <c r="Q98" s="3">
        <f t="shared" si="64"/>
        <v>0</v>
      </c>
      <c r="R98" s="2">
        <v>0</v>
      </c>
      <c r="S98" s="1">
        <v>0</v>
      </c>
      <c r="T98" s="3">
        <f t="shared" si="65"/>
        <v>0</v>
      </c>
      <c r="U98" s="2">
        <f t="shared" si="66"/>
        <v>20</v>
      </c>
      <c r="V98" s="1">
        <f t="shared" si="67"/>
        <v>0</v>
      </c>
      <c r="W98" s="3">
        <f t="shared" si="68"/>
        <v>20</v>
      </c>
    </row>
    <row r="99" spans="1:23">
      <c r="A99" s="7" t="s">
        <v>286</v>
      </c>
      <c r="B99" s="3" t="s">
        <v>287</v>
      </c>
      <c r="C99" s="2">
        <v>12</v>
      </c>
      <c r="D99" s="1">
        <v>0</v>
      </c>
      <c r="E99" s="3">
        <f t="shared" si="61"/>
        <v>12</v>
      </c>
      <c r="F99" s="2">
        <v>0</v>
      </c>
      <c r="G99" s="1">
        <v>0</v>
      </c>
      <c r="H99" s="3">
        <f t="shared" si="62"/>
        <v>0</v>
      </c>
      <c r="I99" s="2">
        <v>0</v>
      </c>
      <c r="J99" s="1">
        <v>0</v>
      </c>
      <c r="K99" s="3">
        <f t="shared" si="63"/>
        <v>0</v>
      </c>
      <c r="L99" s="2">
        <v>0</v>
      </c>
      <c r="M99" s="1">
        <v>0</v>
      </c>
      <c r="N99" s="3">
        <f t="shared" si="54"/>
        <v>0</v>
      </c>
      <c r="O99" s="2">
        <v>0</v>
      </c>
      <c r="P99" s="1">
        <v>0</v>
      </c>
      <c r="Q99" s="3">
        <f t="shared" si="64"/>
        <v>0</v>
      </c>
      <c r="R99" s="2">
        <v>0</v>
      </c>
      <c r="S99" s="1">
        <v>0</v>
      </c>
      <c r="T99" s="3">
        <f t="shared" si="65"/>
        <v>0</v>
      </c>
      <c r="U99" s="2">
        <f t="shared" si="66"/>
        <v>12</v>
      </c>
      <c r="V99" s="1">
        <f t="shared" si="67"/>
        <v>0</v>
      </c>
      <c r="W99" s="3">
        <f t="shared" si="68"/>
        <v>12</v>
      </c>
    </row>
    <row r="100" spans="1:23">
      <c r="A100" s="7" t="s">
        <v>146</v>
      </c>
      <c r="B100" s="3" t="s">
        <v>147</v>
      </c>
      <c r="C100" s="2">
        <v>14</v>
      </c>
      <c r="D100" s="1">
        <v>2</v>
      </c>
      <c r="E100" s="3">
        <f t="shared" si="61"/>
        <v>16</v>
      </c>
      <c r="F100" s="2">
        <v>0</v>
      </c>
      <c r="G100" s="1">
        <v>0</v>
      </c>
      <c r="H100" s="3">
        <f t="shared" si="62"/>
        <v>0</v>
      </c>
      <c r="I100" s="2">
        <v>13</v>
      </c>
      <c r="J100" s="1">
        <v>0</v>
      </c>
      <c r="K100" s="3">
        <f t="shared" si="63"/>
        <v>13</v>
      </c>
      <c r="L100" s="2">
        <v>0</v>
      </c>
      <c r="M100" s="1">
        <v>0</v>
      </c>
      <c r="N100" s="3">
        <f t="shared" si="54"/>
        <v>0</v>
      </c>
      <c r="O100" s="2">
        <v>0</v>
      </c>
      <c r="P100" s="1">
        <v>0</v>
      </c>
      <c r="Q100" s="3">
        <f t="shared" si="64"/>
        <v>0</v>
      </c>
      <c r="R100" s="2">
        <v>0</v>
      </c>
      <c r="S100" s="1">
        <v>0</v>
      </c>
      <c r="T100" s="3">
        <f t="shared" si="65"/>
        <v>0</v>
      </c>
      <c r="U100" s="2">
        <f t="shared" si="66"/>
        <v>27</v>
      </c>
      <c r="V100" s="1">
        <f t="shared" si="67"/>
        <v>2</v>
      </c>
      <c r="W100" s="3">
        <f t="shared" si="68"/>
        <v>29</v>
      </c>
    </row>
    <row r="101" spans="1:23">
      <c r="A101" s="7" t="s">
        <v>288</v>
      </c>
      <c r="B101" s="3" t="s">
        <v>289</v>
      </c>
      <c r="C101" s="2">
        <v>0</v>
      </c>
      <c r="D101" s="1">
        <v>0</v>
      </c>
      <c r="E101" s="3">
        <f t="shared" si="61"/>
        <v>0</v>
      </c>
      <c r="F101" s="2">
        <v>0</v>
      </c>
      <c r="G101" s="1">
        <v>0</v>
      </c>
      <c r="H101" s="3">
        <f t="shared" si="62"/>
        <v>0</v>
      </c>
      <c r="I101" s="2">
        <v>0</v>
      </c>
      <c r="J101" s="1">
        <v>0</v>
      </c>
      <c r="K101" s="3">
        <f t="shared" si="63"/>
        <v>0</v>
      </c>
      <c r="L101" s="2">
        <v>0</v>
      </c>
      <c r="M101" s="1">
        <v>0</v>
      </c>
      <c r="N101" s="3">
        <f t="shared" si="54"/>
        <v>0</v>
      </c>
      <c r="O101" s="2">
        <v>0</v>
      </c>
      <c r="P101" s="1">
        <v>0</v>
      </c>
      <c r="Q101" s="3">
        <f t="shared" si="64"/>
        <v>0</v>
      </c>
      <c r="R101" s="2">
        <v>0</v>
      </c>
      <c r="S101" s="1">
        <v>0</v>
      </c>
      <c r="T101" s="3">
        <f t="shared" si="65"/>
        <v>0</v>
      </c>
      <c r="U101" s="2">
        <f t="shared" si="66"/>
        <v>0</v>
      </c>
      <c r="V101" s="1">
        <f t="shared" si="67"/>
        <v>0</v>
      </c>
      <c r="W101" s="3">
        <f t="shared" si="68"/>
        <v>0</v>
      </c>
    </row>
    <row r="102" spans="1:23">
      <c r="A102" s="7" t="s">
        <v>116</v>
      </c>
      <c r="B102" s="3" t="s">
        <v>117</v>
      </c>
      <c r="C102" s="2">
        <v>30</v>
      </c>
      <c r="D102" s="1">
        <v>0</v>
      </c>
      <c r="E102" s="3">
        <f t="shared" si="61"/>
        <v>30</v>
      </c>
      <c r="F102" s="2">
        <v>0</v>
      </c>
      <c r="G102" s="1">
        <v>0</v>
      </c>
      <c r="H102" s="3">
        <f t="shared" si="62"/>
        <v>0</v>
      </c>
      <c r="I102" s="2">
        <v>0</v>
      </c>
      <c r="J102" s="1">
        <v>0</v>
      </c>
      <c r="K102" s="3">
        <f t="shared" si="63"/>
        <v>0</v>
      </c>
      <c r="L102" s="2">
        <v>16</v>
      </c>
      <c r="M102" s="1">
        <v>0</v>
      </c>
      <c r="N102" s="3">
        <f t="shared" si="54"/>
        <v>16</v>
      </c>
      <c r="O102" s="2">
        <v>0</v>
      </c>
      <c r="P102" s="1">
        <v>0</v>
      </c>
      <c r="Q102" s="3">
        <f t="shared" si="64"/>
        <v>0</v>
      </c>
      <c r="R102" s="2">
        <v>0</v>
      </c>
      <c r="S102" s="1">
        <v>0</v>
      </c>
      <c r="T102" s="3">
        <f t="shared" si="65"/>
        <v>0</v>
      </c>
      <c r="U102" s="2">
        <f t="shared" si="66"/>
        <v>46</v>
      </c>
      <c r="V102" s="1">
        <f t="shared" si="67"/>
        <v>0</v>
      </c>
      <c r="W102" s="3">
        <f t="shared" si="68"/>
        <v>46</v>
      </c>
    </row>
    <row r="103" spans="1:23">
      <c r="A103" s="7" t="s">
        <v>290</v>
      </c>
      <c r="B103" s="3" t="s">
        <v>291</v>
      </c>
      <c r="C103" s="2">
        <v>16</v>
      </c>
      <c r="D103" s="1">
        <v>0</v>
      </c>
      <c r="E103" s="3">
        <f t="shared" si="61"/>
        <v>16</v>
      </c>
      <c r="F103" s="2">
        <v>0</v>
      </c>
      <c r="G103" s="1">
        <v>0</v>
      </c>
      <c r="H103" s="3">
        <f t="shared" si="62"/>
        <v>0</v>
      </c>
      <c r="I103" s="2">
        <v>0</v>
      </c>
      <c r="J103" s="1">
        <v>0</v>
      </c>
      <c r="K103" s="3">
        <f t="shared" si="63"/>
        <v>0</v>
      </c>
      <c r="L103" s="2">
        <v>0</v>
      </c>
      <c r="M103" s="1">
        <v>0</v>
      </c>
      <c r="N103" s="3">
        <f t="shared" si="54"/>
        <v>0</v>
      </c>
      <c r="O103" s="2">
        <v>0</v>
      </c>
      <c r="P103" s="1">
        <v>0</v>
      </c>
      <c r="Q103" s="3">
        <f t="shared" si="64"/>
        <v>0</v>
      </c>
      <c r="R103" s="2">
        <v>0</v>
      </c>
      <c r="S103" s="1">
        <v>0</v>
      </c>
      <c r="T103" s="3">
        <f t="shared" si="65"/>
        <v>0</v>
      </c>
      <c r="U103" s="2">
        <f t="shared" si="66"/>
        <v>16</v>
      </c>
      <c r="V103" s="1">
        <f t="shared" si="67"/>
        <v>0</v>
      </c>
      <c r="W103" s="3">
        <f t="shared" si="68"/>
        <v>16</v>
      </c>
    </row>
    <row r="104" spans="1:23">
      <c r="A104" s="7" t="s">
        <v>292</v>
      </c>
      <c r="B104" s="3" t="s">
        <v>293</v>
      </c>
      <c r="C104" s="2">
        <v>0</v>
      </c>
      <c r="D104" s="1">
        <v>0</v>
      </c>
      <c r="E104" s="3">
        <f t="shared" si="61"/>
        <v>0</v>
      </c>
      <c r="F104" s="2">
        <v>0</v>
      </c>
      <c r="G104" s="1">
        <v>0</v>
      </c>
      <c r="H104" s="3">
        <f t="shared" si="62"/>
        <v>0</v>
      </c>
      <c r="I104" s="2">
        <v>0</v>
      </c>
      <c r="J104" s="1">
        <v>0</v>
      </c>
      <c r="K104" s="3">
        <f t="shared" si="63"/>
        <v>0</v>
      </c>
      <c r="L104" s="2">
        <v>0</v>
      </c>
      <c r="M104" s="1">
        <v>0</v>
      </c>
      <c r="N104" s="3">
        <f t="shared" si="54"/>
        <v>0</v>
      </c>
      <c r="O104" s="2">
        <v>0</v>
      </c>
      <c r="P104" s="1">
        <v>0</v>
      </c>
      <c r="Q104" s="3">
        <f t="shared" si="64"/>
        <v>0</v>
      </c>
      <c r="R104" s="2">
        <v>0</v>
      </c>
      <c r="S104" s="1">
        <v>0</v>
      </c>
      <c r="T104" s="3">
        <f t="shared" si="65"/>
        <v>0</v>
      </c>
      <c r="U104" s="2">
        <f t="shared" si="66"/>
        <v>0</v>
      </c>
      <c r="V104" s="1">
        <f t="shared" si="67"/>
        <v>0</v>
      </c>
      <c r="W104" s="3">
        <f t="shared" si="68"/>
        <v>0</v>
      </c>
    </row>
    <row r="105" spans="1:23">
      <c r="A105" s="7" t="s">
        <v>294</v>
      </c>
      <c r="B105" s="3" t="s">
        <v>295</v>
      </c>
      <c r="C105" s="2">
        <v>0</v>
      </c>
      <c r="D105" s="1">
        <v>0</v>
      </c>
      <c r="E105" s="3">
        <f t="shared" si="61"/>
        <v>0</v>
      </c>
      <c r="F105" s="2">
        <v>0</v>
      </c>
      <c r="G105" s="1">
        <v>0</v>
      </c>
      <c r="H105" s="3">
        <f t="shared" si="62"/>
        <v>0</v>
      </c>
      <c r="I105" s="2">
        <v>0</v>
      </c>
      <c r="J105" s="1">
        <v>0</v>
      </c>
      <c r="K105" s="3">
        <f t="shared" si="63"/>
        <v>0</v>
      </c>
      <c r="L105" s="2">
        <v>0</v>
      </c>
      <c r="M105" s="1">
        <v>0</v>
      </c>
      <c r="N105" s="3">
        <f t="shared" si="54"/>
        <v>0</v>
      </c>
      <c r="O105" s="2">
        <v>0</v>
      </c>
      <c r="P105" s="1">
        <v>0</v>
      </c>
      <c r="Q105" s="3">
        <f t="shared" si="64"/>
        <v>0</v>
      </c>
      <c r="R105" s="2">
        <v>0</v>
      </c>
      <c r="S105" s="1">
        <v>0</v>
      </c>
      <c r="T105" s="3">
        <f t="shared" si="65"/>
        <v>0</v>
      </c>
      <c r="U105" s="2">
        <f t="shared" si="66"/>
        <v>0</v>
      </c>
      <c r="V105" s="1">
        <f t="shared" si="67"/>
        <v>0</v>
      </c>
      <c r="W105" s="3">
        <f t="shared" si="68"/>
        <v>0</v>
      </c>
    </row>
    <row r="106" spans="1:23">
      <c r="A106" s="7" t="s">
        <v>296</v>
      </c>
      <c r="B106" s="3" t="s">
        <v>297</v>
      </c>
      <c r="C106" s="2">
        <v>8</v>
      </c>
      <c r="D106" s="1">
        <v>0</v>
      </c>
      <c r="E106" s="3">
        <f t="shared" si="61"/>
        <v>8</v>
      </c>
      <c r="F106" s="2">
        <v>0</v>
      </c>
      <c r="G106" s="1">
        <v>0</v>
      </c>
      <c r="H106" s="3">
        <f t="shared" si="62"/>
        <v>0</v>
      </c>
      <c r="I106" s="2">
        <v>0</v>
      </c>
      <c r="J106" s="1">
        <v>0</v>
      </c>
      <c r="K106" s="3">
        <f t="shared" si="63"/>
        <v>0</v>
      </c>
      <c r="L106" s="2">
        <v>0</v>
      </c>
      <c r="M106" s="1">
        <v>0</v>
      </c>
      <c r="N106" s="3">
        <f t="shared" si="54"/>
        <v>0</v>
      </c>
      <c r="O106" s="2">
        <v>0</v>
      </c>
      <c r="P106" s="1">
        <v>0</v>
      </c>
      <c r="Q106" s="3">
        <f t="shared" si="64"/>
        <v>0</v>
      </c>
      <c r="R106" s="2">
        <v>0</v>
      </c>
      <c r="S106" s="1">
        <v>0</v>
      </c>
      <c r="T106" s="3">
        <f t="shared" si="65"/>
        <v>0</v>
      </c>
      <c r="U106" s="2">
        <f t="shared" si="66"/>
        <v>8</v>
      </c>
      <c r="V106" s="1">
        <f t="shared" si="67"/>
        <v>0</v>
      </c>
      <c r="W106" s="3">
        <f t="shared" si="68"/>
        <v>8</v>
      </c>
    </row>
    <row r="107" spans="1:23">
      <c r="A107" s="7" t="s">
        <v>298</v>
      </c>
      <c r="B107" s="3" t="s">
        <v>299</v>
      </c>
      <c r="C107" s="2">
        <v>12</v>
      </c>
      <c r="D107" s="1">
        <v>1</v>
      </c>
      <c r="E107" s="3">
        <f t="shared" si="61"/>
        <v>13</v>
      </c>
      <c r="F107" s="2">
        <v>0</v>
      </c>
      <c r="G107" s="1">
        <v>0</v>
      </c>
      <c r="H107" s="3">
        <f t="shared" si="62"/>
        <v>0</v>
      </c>
      <c r="I107" s="2">
        <v>0</v>
      </c>
      <c r="J107" s="1">
        <v>0</v>
      </c>
      <c r="K107" s="3">
        <f t="shared" si="63"/>
        <v>0</v>
      </c>
      <c r="L107" s="2">
        <v>0</v>
      </c>
      <c r="M107" s="1">
        <v>0</v>
      </c>
      <c r="N107" s="3">
        <f t="shared" si="54"/>
        <v>0</v>
      </c>
      <c r="O107" s="2">
        <v>0</v>
      </c>
      <c r="P107" s="1">
        <v>0</v>
      </c>
      <c r="Q107" s="3">
        <f t="shared" si="64"/>
        <v>0</v>
      </c>
      <c r="R107" s="2">
        <v>0</v>
      </c>
      <c r="S107" s="1">
        <v>0</v>
      </c>
      <c r="T107" s="3">
        <f t="shared" si="65"/>
        <v>0</v>
      </c>
      <c r="U107" s="2">
        <f t="shared" si="66"/>
        <v>12</v>
      </c>
      <c r="V107" s="1">
        <f t="shared" si="67"/>
        <v>1</v>
      </c>
      <c r="W107" s="3">
        <f t="shared" si="68"/>
        <v>13</v>
      </c>
    </row>
    <row r="108" spans="1:23" ht="15.75" thickBot="1">
      <c r="A108" s="8" t="s">
        <v>300</v>
      </c>
      <c r="B108" s="6" t="s">
        <v>301</v>
      </c>
      <c r="C108" s="4">
        <v>16</v>
      </c>
      <c r="D108" s="5">
        <v>1</v>
      </c>
      <c r="E108" s="6">
        <f t="shared" si="61"/>
        <v>17</v>
      </c>
      <c r="F108" s="4">
        <v>0</v>
      </c>
      <c r="G108" s="5">
        <v>0</v>
      </c>
      <c r="H108" s="6">
        <f t="shared" si="62"/>
        <v>0</v>
      </c>
      <c r="I108" s="4">
        <v>0</v>
      </c>
      <c r="J108" s="5">
        <v>0</v>
      </c>
      <c r="K108" s="6">
        <f t="shared" si="63"/>
        <v>0</v>
      </c>
      <c r="L108" s="4">
        <v>0</v>
      </c>
      <c r="M108" s="5">
        <v>0</v>
      </c>
      <c r="N108" s="6">
        <f t="shared" si="54"/>
        <v>0</v>
      </c>
      <c r="O108" s="4">
        <v>0</v>
      </c>
      <c r="P108" s="5">
        <v>0</v>
      </c>
      <c r="Q108" s="6">
        <f t="shared" si="64"/>
        <v>0</v>
      </c>
      <c r="R108" s="4">
        <v>0</v>
      </c>
      <c r="S108" s="5">
        <v>0</v>
      </c>
      <c r="T108" s="6">
        <f t="shared" si="65"/>
        <v>0</v>
      </c>
      <c r="U108" s="4">
        <f t="shared" si="66"/>
        <v>16</v>
      </c>
      <c r="V108" s="5">
        <f t="shared" si="67"/>
        <v>1</v>
      </c>
      <c r="W108" s="6">
        <f t="shared" si="68"/>
        <v>17</v>
      </c>
    </row>
    <row r="109" spans="1:23" ht="15.75" thickBot="1">
      <c r="A109" s="58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</row>
    <row r="110" spans="1:23" ht="15.75" thickBot="1">
      <c r="A110" s="47" t="s">
        <v>19</v>
      </c>
      <c r="B110" s="48"/>
      <c r="C110" s="33">
        <f>SUM(C111:C128)</f>
        <v>455</v>
      </c>
      <c r="D110" s="34">
        <f t="shared" ref="D110:W110" si="69">SUM(D111:D128)</f>
        <v>114</v>
      </c>
      <c r="E110" s="35">
        <f t="shared" si="69"/>
        <v>569</v>
      </c>
      <c r="F110" s="33">
        <f t="shared" si="69"/>
        <v>108</v>
      </c>
      <c r="G110" s="34">
        <f t="shared" si="69"/>
        <v>5</v>
      </c>
      <c r="H110" s="35">
        <f t="shared" si="69"/>
        <v>113</v>
      </c>
      <c r="I110" s="33">
        <f t="shared" si="69"/>
        <v>235</v>
      </c>
      <c r="J110" s="34">
        <f t="shared" si="69"/>
        <v>50</v>
      </c>
      <c r="K110" s="35">
        <f t="shared" si="69"/>
        <v>285</v>
      </c>
      <c r="L110" s="33">
        <f t="shared" si="69"/>
        <v>51</v>
      </c>
      <c r="M110" s="34">
        <f t="shared" si="69"/>
        <v>2</v>
      </c>
      <c r="N110" s="35">
        <f t="shared" si="69"/>
        <v>53</v>
      </c>
      <c r="O110" s="33">
        <f t="shared" si="69"/>
        <v>33</v>
      </c>
      <c r="P110" s="34">
        <f t="shared" si="69"/>
        <v>0</v>
      </c>
      <c r="Q110" s="35">
        <f t="shared" si="69"/>
        <v>33</v>
      </c>
      <c r="R110" s="33">
        <f t="shared" si="69"/>
        <v>0</v>
      </c>
      <c r="S110" s="34">
        <f t="shared" si="69"/>
        <v>0</v>
      </c>
      <c r="T110" s="35">
        <f t="shared" si="69"/>
        <v>0</v>
      </c>
      <c r="U110" s="33">
        <f t="shared" si="69"/>
        <v>882</v>
      </c>
      <c r="V110" s="34">
        <f t="shared" si="69"/>
        <v>171</v>
      </c>
      <c r="W110" s="35">
        <f t="shared" si="69"/>
        <v>1053</v>
      </c>
    </row>
    <row r="111" spans="1:23" ht="15.75" thickTop="1">
      <c r="A111" s="10" t="s">
        <v>154</v>
      </c>
      <c r="B111" s="21" t="s">
        <v>155</v>
      </c>
      <c r="C111" s="20">
        <v>60</v>
      </c>
      <c r="D111" s="9">
        <v>30</v>
      </c>
      <c r="E111" s="21">
        <f t="shared" si="61"/>
        <v>90</v>
      </c>
      <c r="F111" s="20">
        <v>0</v>
      </c>
      <c r="G111" s="9">
        <v>0</v>
      </c>
      <c r="H111" s="21">
        <f t="shared" ref="H111:H128" si="70">SUM(F111:G111)</f>
        <v>0</v>
      </c>
      <c r="I111" s="20">
        <v>60</v>
      </c>
      <c r="J111" s="9">
        <v>15</v>
      </c>
      <c r="K111" s="21">
        <f t="shared" ref="K111:K128" si="71">SUM(I111:J111)</f>
        <v>75</v>
      </c>
      <c r="L111" s="20">
        <v>0</v>
      </c>
      <c r="M111" s="9">
        <v>0</v>
      </c>
      <c r="N111" s="21">
        <f t="shared" ref="N111:N128" si="72">SUM(L111:M111)</f>
        <v>0</v>
      </c>
      <c r="O111" s="20">
        <v>0</v>
      </c>
      <c r="P111" s="9">
        <v>0</v>
      </c>
      <c r="Q111" s="21">
        <f t="shared" ref="Q111:Q128" si="73">SUM(O111:P111)</f>
        <v>0</v>
      </c>
      <c r="R111" s="20">
        <v>0</v>
      </c>
      <c r="S111" s="9">
        <v>0</v>
      </c>
      <c r="T111" s="21">
        <f t="shared" ref="T111:T128" si="74">SUM(R111:S111)</f>
        <v>0</v>
      </c>
      <c r="U111" s="20">
        <f t="shared" ref="U111:U128" si="75">C111+F111+I111+L111+O111+R111</f>
        <v>120</v>
      </c>
      <c r="V111" s="9">
        <f t="shared" ref="V111:V128" si="76">D111+G111+J111+M111+P111+S111</f>
        <v>45</v>
      </c>
      <c r="W111" s="21">
        <f t="shared" ref="W111:W128" si="77">SUM(U111:V111)</f>
        <v>165</v>
      </c>
    </row>
    <row r="112" spans="1:23">
      <c r="A112" s="7" t="s">
        <v>302</v>
      </c>
      <c r="B112" s="3" t="s">
        <v>303</v>
      </c>
      <c r="C112" s="2">
        <v>15</v>
      </c>
      <c r="D112" s="1">
        <v>5</v>
      </c>
      <c r="E112" s="3">
        <f t="shared" si="61"/>
        <v>20</v>
      </c>
      <c r="F112" s="2">
        <v>0</v>
      </c>
      <c r="G112" s="1">
        <v>0</v>
      </c>
      <c r="H112" s="3">
        <f t="shared" si="70"/>
        <v>0</v>
      </c>
      <c r="I112" s="2">
        <v>0</v>
      </c>
      <c r="J112" s="1">
        <v>0</v>
      </c>
      <c r="K112" s="3">
        <f t="shared" si="71"/>
        <v>0</v>
      </c>
      <c r="L112" s="2">
        <v>0</v>
      </c>
      <c r="M112" s="1">
        <v>0</v>
      </c>
      <c r="N112" s="3">
        <f t="shared" si="72"/>
        <v>0</v>
      </c>
      <c r="O112" s="2">
        <v>0</v>
      </c>
      <c r="P112" s="1">
        <v>0</v>
      </c>
      <c r="Q112" s="3">
        <f t="shared" si="73"/>
        <v>0</v>
      </c>
      <c r="R112" s="2">
        <v>0</v>
      </c>
      <c r="S112" s="1">
        <v>0</v>
      </c>
      <c r="T112" s="3">
        <f t="shared" si="74"/>
        <v>0</v>
      </c>
      <c r="U112" s="2">
        <f t="shared" si="75"/>
        <v>15</v>
      </c>
      <c r="V112" s="1">
        <f t="shared" si="76"/>
        <v>5</v>
      </c>
      <c r="W112" s="3">
        <f t="shared" si="77"/>
        <v>20</v>
      </c>
    </row>
    <row r="113" spans="1:23">
      <c r="A113" s="7" t="s">
        <v>156</v>
      </c>
      <c r="B113" s="3" t="s">
        <v>157</v>
      </c>
      <c r="C113" s="2">
        <v>19</v>
      </c>
      <c r="D113" s="1">
        <v>5</v>
      </c>
      <c r="E113" s="3">
        <f t="shared" si="61"/>
        <v>24</v>
      </c>
      <c r="F113" s="2">
        <v>12</v>
      </c>
      <c r="G113" s="1">
        <v>0</v>
      </c>
      <c r="H113" s="3">
        <f t="shared" si="70"/>
        <v>12</v>
      </c>
      <c r="I113" s="2">
        <v>6</v>
      </c>
      <c r="J113" s="1">
        <v>0</v>
      </c>
      <c r="K113" s="3">
        <f t="shared" si="71"/>
        <v>6</v>
      </c>
      <c r="L113" s="2">
        <v>0</v>
      </c>
      <c r="M113" s="1">
        <v>0</v>
      </c>
      <c r="N113" s="3">
        <f t="shared" si="72"/>
        <v>0</v>
      </c>
      <c r="O113" s="2">
        <v>0</v>
      </c>
      <c r="P113" s="1">
        <v>0</v>
      </c>
      <c r="Q113" s="3">
        <f t="shared" si="73"/>
        <v>0</v>
      </c>
      <c r="R113" s="2">
        <v>0</v>
      </c>
      <c r="S113" s="1">
        <v>0</v>
      </c>
      <c r="T113" s="3">
        <f t="shared" si="74"/>
        <v>0</v>
      </c>
      <c r="U113" s="2">
        <f t="shared" si="75"/>
        <v>37</v>
      </c>
      <c r="V113" s="1">
        <f t="shared" si="76"/>
        <v>5</v>
      </c>
      <c r="W113" s="3">
        <f t="shared" si="77"/>
        <v>42</v>
      </c>
    </row>
    <row r="114" spans="1:23">
      <c r="A114" s="7" t="s">
        <v>304</v>
      </c>
      <c r="B114" s="3" t="s">
        <v>305</v>
      </c>
      <c r="C114" s="2">
        <v>28</v>
      </c>
      <c r="D114" s="1">
        <v>7</v>
      </c>
      <c r="E114" s="3">
        <f t="shared" si="61"/>
        <v>35</v>
      </c>
      <c r="F114" s="2">
        <v>0</v>
      </c>
      <c r="G114" s="1">
        <v>0</v>
      </c>
      <c r="H114" s="3">
        <f t="shared" si="70"/>
        <v>0</v>
      </c>
      <c r="I114" s="2">
        <v>19</v>
      </c>
      <c r="J114" s="1">
        <v>5</v>
      </c>
      <c r="K114" s="3">
        <f t="shared" si="71"/>
        <v>24</v>
      </c>
      <c r="L114" s="2">
        <v>0</v>
      </c>
      <c r="M114" s="1">
        <v>0</v>
      </c>
      <c r="N114" s="3">
        <f t="shared" si="72"/>
        <v>0</v>
      </c>
      <c r="O114" s="2">
        <v>0</v>
      </c>
      <c r="P114" s="1">
        <v>0</v>
      </c>
      <c r="Q114" s="3">
        <f t="shared" si="73"/>
        <v>0</v>
      </c>
      <c r="R114" s="2">
        <v>0</v>
      </c>
      <c r="S114" s="1">
        <v>0</v>
      </c>
      <c r="T114" s="3">
        <f t="shared" si="74"/>
        <v>0</v>
      </c>
      <c r="U114" s="2">
        <f t="shared" si="75"/>
        <v>47</v>
      </c>
      <c r="V114" s="1">
        <f t="shared" si="76"/>
        <v>12</v>
      </c>
      <c r="W114" s="3">
        <f t="shared" si="77"/>
        <v>59</v>
      </c>
    </row>
    <row r="115" spans="1:23">
      <c r="A115" s="7" t="s">
        <v>306</v>
      </c>
      <c r="B115" s="3" t="s">
        <v>307</v>
      </c>
      <c r="C115" s="2">
        <v>13</v>
      </c>
      <c r="D115" s="1">
        <v>13</v>
      </c>
      <c r="E115" s="3">
        <f t="shared" si="61"/>
        <v>26</v>
      </c>
      <c r="F115" s="2">
        <v>0</v>
      </c>
      <c r="G115" s="1">
        <v>0</v>
      </c>
      <c r="H115" s="3">
        <f t="shared" si="70"/>
        <v>0</v>
      </c>
      <c r="I115" s="2">
        <v>15</v>
      </c>
      <c r="J115" s="1">
        <v>7</v>
      </c>
      <c r="K115" s="3">
        <f t="shared" si="71"/>
        <v>22</v>
      </c>
      <c r="L115" s="2">
        <v>0</v>
      </c>
      <c r="M115" s="1">
        <v>0</v>
      </c>
      <c r="N115" s="3">
        <f t="shared" si="72"/>
        <v>0</v>
      </c>
      <c r="O115" s="2">
        <v>0</v>
      </c>
      <c r="P115" s="1">
        <v>0</v>
      </c>
      <c r="Q115" s="3">
        <f t="shared" si="73"/>
        <v>0</v>
      </c>
      <c r="R115" s="2">
        <v>0</v>
      </c>
      <c r="S115" s="1">
        <v>0</v>
      </c>
      <c r="T115" s="3">
        <f t="shared" si="74"/>
        <v>0</v>
      </c>
      <c r="U115" s="2">
        <f t="shared" si="75"/>
        <v>28</v>
      </c>
      <c r="V115" s="1">
        <f t="shared" si="76"/>
        <v>20</v>
      </c>
      <c r="W115" s="3">
        <f t="shared" si="77"/>
        <v>48</v>
      </c>
    </row>
    <row r="116" spans="1:23">
      <c r="A116" s="7" t="s">
        <v>158</v>
      </c>
      <c r="B116" s="3" t="s">
        <v>159</v>
      </c>
      <c r="C116" s="2">
        <v>33</v>
      </c>
      <c r="D116" s="1">
        <v>3</v>
      </c>
      <c r="E116" s="3">
        <f t="shared" si="61"/>
        <v>36</v>
      </c>
      <c r="F116" s="2">
        <v>0</v>
      </c>
      <c r="G116" s="1">
        <v>0</v>
      </c>
      <c r="H116" s="3">
        <f t="shared" si="70"/>
        <v>0</v>
      </c>
      <c r="I116" s="2">
        <v>0</v>
      </c>
      <c r="J116" s="1">
        <v>0</v>
      </c>
      <c r="K116" s="3">
        <f t="shared" si="71"/>
        <v>0</v>
      </c>
      <c r="L116" s="2">
        <v>20</v>
      </c>
      <c r="M116" s="1">
        <v>2</v>
      </c>
      <c r="N116" s="3">
        <f t="shared" si="72"/>
        <v>22</v>
      </c>
      <c r="O116" s="2">
        <v>0</v>
      </c>
      <c r="P116" s="1">
        <v>0</v>
      </c>
      <c r="Q116" s="3">
        <f t="shared" si="73"/>
        <v>0</v>
      </c>
      <c r="R116" s="2">
        <v>0</v>
      </c>
      <c r="S116" s="1">
        <v>0</v>
      </c>
      <c r="T116" s="3">
        <f t="shared" si="74"/>
        <v>0</v>
      </c>
      <c r="U116" s="2">
        <f t="shared" si="75"/>
        <v>53</v>
      </c>
      <c r="V116" s="1">
        <f t="shared" si="76"/>
        <v>5</v>
      </c>
      <c r="W116" s="3">
        <f t="shared" si="77"/>
        <v>58</v>
      </c>
    </row>
    <row r="117" spans="1:23">
      <c r="A117" s="7" t="s">
        <v>308</v>
      </c>
      <c r="B117" s="3" t="s">
        <v>309</v>
      </c>
      <c r="C117" s="2">
        <v>30</v>
      </c>
      <c r="D117" s="1">
        <v>15</v>
      </c>
      <c r="E117" s="3">
        <f t="shared" si="61"/>
        <v>45</v>
      </c>
      <c r="F117" s="2">
        <v>0</v>
      </c>
      <c r="G117" s="1">
        <v>0</v>
      </c>
      <c r="H117" s="3">
        <f t="shared" si="70"/>
        <v>0</v>
      </c>
      <c r="I117" s="2">
        <v>16</v>
      </c>
      <c r="J117" s="1">
        <v>11</v>
      </c>
      <c r="K117" s="3">
        <f t="shared" si="71"/>
        <v>27</v>
      </c>
      <c r="L117" s="2">
        <v>0</v>
      </c>
      <c r="M117" s="1">
        <v>0</v>
      </c>
      <c r="N117" s="3">
        <f t="shared" si="72"/>
        <v>0</v>
      </c>
      <c r="O117" s="2">
        <v>0</v>
      </c>
      <c r="P117" s="1">
        <v>0</v>
      </c>
      <c r="Q117" s="3">
        <f t="shared" si="73"/>
        <v>0</v>
      </c>
      <c r="R117" s="2">
        <v>0</v>
      </c>
      <c r="S117" s="1">
        <v>0</v>
      </c>
      <c r="T117" s="3">
        <f t="shared" si="74"/>
        <v>0</v>
      </c>
      <c r="U117" s="2">
        <f t="shared" si="75"/>
        <v>46</v>
      </c>
      <c r="V117" s="1">
        <f t="shared" si="76"/>
        <v>26</v>
      </c>
      <c r="W117" s="3">
        <f t="shared" si="77"/>
        <v>72</v>
      </c>
    </row>
    <row r="118" spans="1:23">
      <c r="A118" s="7" t="s">
        <v>310</v>
      </c>
      <c r="B118" s="3" t="s">
        <v>311</v>
      </c>
      <c r="C118" s="2">
        <v>54</v>
      </c>
      <c r="D118" s="1">
        <v>0</v>
      </c>
      <c r="E118" s="3">
        <f t="shared" si="61"/>
        <v>54</v>
      </c>
      <c r="F118" s="2">
        <v>0</v>
      </c>
      <c r="G118" s="1">
        <v>0</v>
      </c>
      <c r="H118" s="3">
        <f t="shared" si="70"/>
        <v>0</v>
      </c>
      <c r="I118" s="2">
        <v>15</v>
      </c>
      <c r="J118" s="1">
        <v>0</v>
      </c>
      <c r="K118" s="3">
        <f t="shared" si="71"/>
        <v>15</v>
      </c>
      <c r="L118" s="2">
        <v>0</v>
      </c>
      <c r="M118" s="1">
        <v>0</v>
      </c>
      <c r="N118" s="3">
        <f t="shared" si="72"/>
        <v>0</v>
      </c>
      <c r="O118" s="2">
        <v>0</v>
      </c>
      <c r="P118" s="1">
        <v>0</v>
      </c>
      <c r="Q118" s="3">
        <f t="shared" si="73"/>
        <v>0</v>
      </c>
      <c r="R118" s="2">
        <v>0</v>
      </c>
      <c r="S118" s="1">
        <v>0</v>
      </c>
      <c r="T118" s="3">
        <f t="shared" si="74"/>
        <v>0</v>
      </c>
      <c r="U118" s="2">
        <f t="shared" si="75"/>
        <v>69</v>
      </c>
      <c r="V118" s="1">
        <f t="shared" si="76"/>
        <v>0</v>
      </c>
      <c r="W118" s="3">
        <f t="shared" si="77"/>
        <v>69</v>
      </c>
    </row>
    <row r="119" spans="1:23">
      <c r="A119" s="7" t="s">
        <v>312</v>
      </c>
      <c r="B119" s="3" t="s">
        <v>313</v>
      </c>
      <c r="C119" s="2">
        <v>26</v>
      </c>
      <c r="D119" s="1">
        <v>12</v>
      </c>
      <c r="E119" s="3">
        <f t="shared" si="61"/>
        <v>38</v>
      </c>
      <c r="F119" s="2">
        <v>0</v>
      </c>
      <c r="G119" s="1">
        <v>0</v>
      </c>
      <c r="H119" s="3">
        <f t="shared" si="70"/>
        <v>0</v>
      </c>
      <c r="I119" s="2">
        <v>20</v>
      </c>
      <c r="J119" s="1">
        <v>7</v>
      </c>
      <c r="K119" s="3">
        <f t="shared" si="71"/>
        <v>27</v>
      </c>
      <c r="L119" s="2">
        <v>0</v>
      </c>
      <c r="M119" s="1">
        <v>0</v>
      </c>
      <c r="N119" s="3">
        <f t="shared" si="72"/>
        <v>0</v>
      </c>
      <c r="O119" s="2">
        <v>0</v>
      </c>
      <c r="P119" s="1">
        <v>0</v>
      </c>
      <c r="Q119" s="3">
        <f t="shared" si="73"/>
        <v>0</v>
      </c>
      <c r="R119" s="2">
        <v>0</v>
      </c>
      <c r="S119" s="1">
        <v>0</v>
      </c>
      <c r="T119" s="3">
        <f t="shared" si="74"/>
        <v>0</v>
      </c>
      <c r="U119" s="2">
        <f t="shared" si="75"/>
        <v>46</v>
      </c>
      <c r="V119" s="1">
        <f t="shared" si="76"/>
        <v>19</v>
      </c>
      <c r="W119" s="3">
        <f t="shared" si="77"/>
        <v>65</v>
      </c>
    </row>
    <row r="120" spans="1:23">
      <c r="A120" s="7" t="s">
        <v>160</v>
      </c>
      <c r="B120" s="3" t="s">
        <v>161</v>
      </c>
      <c r="C120" s="2">
        <v>0</v>
      </c>
      <c r="D120" s="1">
        <v>0</v>
      </c>
      <c r="E120" s="3">
        <f t="shared" si="61"/>
        <v>0</v>
      </c>
      <c r="F120" s="2">
        <v>0</v>
      </c>
      <c r="G120" s="1">
        <v>0</v>
      </c>
      <c r="H120" s="3">
        <f t="shared" si="70"/>
        <v>0</v>
      </c>
      <c r="I120" s="2">
        <v>0</v>
      </c>
      <c r="J120" s="1">
        <v>0</v>
      </c>
      <c r="K120" s="3">
        <f t="shared" si="71"/>
        <v>0</v>
      </c>
      <c r="L120" s="2">
        <v>0</v>
      </c>
      <c r="M120" s="1">
        <v>0</v>
      </c>
      <c r="N120" s="3">
        <f t="shared" si="72"/>
        <v>0</v>
      </c>
      <c r="O120" s="2">
        <v>0</v>
      </c>
      <c r="P120" s="1">
        <v>0</v>
      </c>
      <c r="Q120" s="3">
        <f t="shared" si="73"/>
        <v>0</v>
      </c>
      <c r="R120" s="2">
        <v>0</v>
      </c>
      <c r="S120" s="1">
        <v>0</v>
      </c>
      <c r="T120" s="3">
        <f t="shared" si="74"/>
        <v>0</v>
      </c>
      <c r="U120" s="2">
        <f t="shared" si="75"/>
        <v>0</v>
      </c>
      <c r="V120" s="1">
        <f t="shared" si="76"/>
        <v>0</v>
      </c>
      <c r="W120" s="3">
        <f t="shared" si="77"/>
        <v>0</v>
      </c>
    </row>
    <row r="121" spans="1:23">
      <c r="A121" s="7" t="s">
        <v>314</v>
      </c>
      <c r="B121" s="3" t="s">
        <v>315</v>
      </c>
      <c r="C121" s="2">
        <v>0</v>
      </c>
      <c r="D121" s="1">
        <v>0</v>
      </c>
      <c r="E121" s="3">
        <f t="shared" si="61"/>
        <v>0</v>
      </c>
      <c r="F121" s="2">
        <v>15</v>
      </c>
      <c r="G121" s="1">
        <v>0</v>
      </c>
      <c r="H121" s="3">
        <f t="shared" si="70"/>
        <v>15</v>
      </c>
      <c r="I121" s="2">
        <v>0</v>
      </c>
      <c r="J121" s="1">
        <v>0</v>
      </c>
      <c r="K121" s="3">
        <f t="shared" si="71"/>
        <v>0</v>
      </c>
      <c r="L121" s="2">
        <v>0</v>
      </c>
      <c r="M121" s="1">
        <v>0</v>
      </c>
      <c r="N121" s="3">
        <f t="shared" si="72"/>
        <v>0</v>
      </c>
      <c r="O121" s="2">
        <v>0</v>
      </c>
      <c r="P121" s="1">
        <v>0</v>
      </c>
      <c r="Q121" s="3">
        <f t="shared" si="73"/>
        <v>0</v>
      </c>
      <c r="R121" s="2">
        <v>0</v>
      </c>
      <c r="S121" s="1">
        <v>0</v>
      </c>
      <c r="T121" s="3">
        <f t="shared" si="74"/>
        <v>0</v>
      </c>
      <c r="U121" s="2">
        <f t="shared" si="75"/>
        <v>15</v>
      </c>
      <c r="V121" s="1">
        <f t="shared" si="76"/>
        <v>0</v>
      </c>
      <c r="W121" s="3">
        <f>SUM(U121:V121)</f>
        <v>15</v>
      </c>
    </row>
    <row r="122" spans="1:23">
      <c r="A122" s="7" t="s">
        <v>162</v>
      </c>
      <c r="B122" s="3" t="s">
        <v>163</v>
      </c>
      <c r="C122" s="2">
        <v>96</v>
      </c>
      <c r="D122" s="1">
        <v>0</v>
      </c>
      <c r="E122" s="3">
        <f t="shared" si="61"/>
        <v>96</v>
      </c>
      <c r="F122" s="2">
        <v>64</v>
      </c>
      <c r="G122" s="1">
        <v>0</v>
      </c>
      <c r="H122" s="3">
        <f t="shared" si="70"/>
        <v>64</v>
      </c>
      <c r="I122" s="2">
        <v>56</v>
      </c>
      <c r="J122" s="1">
        <v>0</v>
      </c>
      <c r="K122" s="3">
        <f t="shared" si="71"/>
        <v>56</v>
      </c>
      <c r="L122" s="2">
        <v>31</v>
      </c>
      <c r="M122" s="1">
        <v>0</v>
      </c>
      <c r="N122" s="3">
        <f t="shared" si="72"/>
        <v>31</v>
      </c>
      <c r="O122" s="2">
        <v>33</v>
      </c>
      <c r="P122" s="1">
        <v>0</v>
      </c>
      <c r="Q122" s="3">
        <f t="shared" si="73"/>
        <v>33</v>
      </c>
      <c r="R122" s="2">
        <v>0</v>
      </c>
      <c r="S122" s="1">
        <v>0</v>
      </c>
      <c r="T122" s="3">
        <f t="shared" si="74"/>
        <v>0</v>
      </c>
      <c r="U122" s="2">
        <f t="shared" si="75"/>
        <v>280</v>
      </c>
      <c r="V122" s="1">
        <f t="shared" si="76"/>
        <v>0</v>
      </c>
      <c r="W122" s="3">
        <f t="shared" si="77"/>
        <v>280</v>
      </c>
    </row>
    <row r="123" spans="1:23">
      <c r="A123" s="7" t="s">
        <v>316</v>
      </c>
      <c r="B123" s="3" t="s">
        <v>317</v>
      </c>
      <c r="C123" s="2">
        <v>0</v>
      </c>
      <c r="D123" s="1">
        <v>0</v>
      </c>
      <c r="E123" s="3">
        <f t="shared" si="61"/>
        <v>0</v>
      </c>
      <c r="F123" s="2">
        <v>0</v>
      </c>
      <c r="G123" s="1">
        <v>0</v>
      </c>
      <c r="H123" s="3">
        <f t="shared" si="70"/>
        <v>0</v>
      </c>
      <c r="I123" s="2">
        <v>0</v>
      </c>
      <c r="J123" s="1">
        <v>0</v>
      </c>
      <c r="K123" s="3">
        <f t="shared" si="71"/>
        <v>0</v>
      </c>
      <c r="L123" s="2">
        <v>0</v>
      </c>
      <c r="M123" s="1">
        <v>0</v>
      </c>
      <c r="N123" s="3">
        <f t="shared" si="72"/>
        <v>0</v>
      </c>
      <c r="O123" s="2">
        <v>0</v>
      </c>
      <c r="P123" s="1">
        <v>0</v>
      </c>
      <c r="Q123" s="3">
        <f t="shared" si="73"/>
        <v>0</v>
      </c>
      <c r="R123" s="2">
        <v>0</v>
      </c>
      <c r="S123" s="1">
        <v>0</v>
      </c>
      <c r="T123" s="3">
        <f t="shared" si="74"/>
        <v>0</v>
      </c>
      <c r="U123" s="2">
        <f t="shared" si="75"/>
        <v>0</v>
      </c>
      <c r="V123" s="1">
        <f t="shared" si="76"/>
        <v>0</v>
      </c>
      <c r="W123" s="3">
        <f t="shared" si="77"/>
        <v>0</v>
      </c>
    </row>
    <row r="124" spans="1:23">
      <c r="A124" s="7" t="s">
        <v>164</v>
      </c>
      <c r="B124" s="3" t="s">
        <v>165</v>
      </c>
      <c r="C124" s="2">
        <v>22</v>
      </c>
      <c r="D124" s="1">
        <v>10</v>
      </c>
      <c r="E124" s="3">
        <f t="shared" si="61"/>
        <v>32</v>
      </c>
      <c r="F124" s="2">
        <v>17</v>
      </c>
      <c r="G124" s="1">
        <v>5</v>
      </c>
      <c r="H124" s="3">
        <f t="shared" si="70"/>
        <v>22</v>
      </c>
      <c r="I124" s="2">
        <v>0</v>
      </c>
      <c r="J124" s="1">
        <v>0</v>
      </c>
      <c r="K124" s="3">
        <f t="shared" si="71"/>
        <v>0</v>
      </c>
      <c r="L124" s="2">
        <v>0</v>
      </c>
      <c r="M124" s="1">
        <v>0</v>
      </c>
      <c r="N124" s="3">
        <f t="shared" si="72"/>
        <v>0</v>
      </c>
      <c r="O124" s="2">
        <v>0</v>
      </c>
      <c r="P124" s="1">
        <v>0</v>
      </c>
      <c r="Q124" s="3">
        <f t="shared" si="73"/>
        <v>0</v>
      </c>
      <c r="R124" s="2">
        <v>0</v>
      </c>
      <c r="S124" s="1">
        <v>0</v>
      </c>
      <c r="T124" s="3">
        <f t="shared" si="74"/>
        <v>0</v>
      </c>
      <c r="U124" s="2">
        <f t="shared" si="75"/>
        <v>39</v>
      </c>
      <c r="V124" s="1">
        <f t="shared" si="76"/>
        <v>15</v>
      </c>
      <c r="W124" s="3">
        <f t="shared" si="77"/>
        <v>54</v>
      </c>
    </row>
    <row r="125" spans="1:23">
      <c r="A125" s="7" t="s">
        <v>168</v>
      </c>
      <c r="B125" s="3" t="s">
        <v>169</v>
      </c>
      <c r="C125" s="2">
        <v>0</v>
      </c>
      <c r="D125" s="1">
        <v>0</v>
      </c>
      <c r="E125" s="3">
        <f t="shared" si="61"/>
        <v>0</v>
      </c>
      <c r="F125" s="2">
        <v>0</v>
      </c>
      <c r="G125" s="1">
        <v>0</v>
      </c>
      <c r="H125" s="3">
        <f t="shared" si="70"/>
        <v>0</v>
      </c>
      <c r="I125" s="2">
        <v>0</v>
      </c>
      <c r="J125" s="1">
        <v>0</v>
      </c>
      <c r="K125" s="3">
        <f t="shared" si="71"/>
        <v>0</v>
      </c>
      <c r="L125" s="2">
        <v>0</v>
      </c>
      <c r="M125" s="1">
        <v>0</v>
      </c>
      <c r="N125" s="3">
        <f t="shared" si="72"/>
        <v>0</v>
      </c>
      <c r="O125" s="2">
        <v>0</v>
      </c>
      <c r="P125" s="1">
        <v>0</v>
      </c>
      <c r="Q125" s="3">
        <f t="shared" si="73"/>
        <v>0</v>
      </c>
      <c r="R125" s="2">
        <v>0</v>
      </c>
      <c r="S125" s="1">
        <v>0</v>
      </c>
      <c r="T125" s="3">
        <f t="shared" si="74"/>
        <v>0</v>
      </c>
      <c r="U125" s="2">
        <f t="shared" si="75"/>
        <v>0</v>
      </c>
      <c r="V125" s="1">
        <f t="shared" si="76"/>
        <v>0</v>
      </c>
      <c r="W125" s="3">
        <f t="shared" si="77"/>
        <v>0</v>
      </c>
    </row>
    <row r="126" spans="1:23">
      <c r="A126" s="7" t="s">
        <v>318</v>
      </c>
      <c r="B126" s="3" t="s">
        <v>319</v>
      </c>
      <c r="C126" s="2">
        <v>23</v>
      </c>
      <c r="D126" s="1">
        <v>2</v>
      </c>
      <c r="E126" s="3">
        <f t="shared" si="61"/>
        <v>25</v>
      </c>
      <c r="F126" s="2">
        <v>0</v>
      </c>
      <c r="G126" s="1">
        <v>0</v>
      </c>
      <c r="H126" s="3">
        <f t="shared" si="70"/>
        <v>0</v>
      </c>
      <c r="I126" s="2">
        <v>18</v>
      </c>
      <c r="J126" s="1">
        <v>0</v>
      </c>
      <c r="K126" s="3">
        <f t="shared" si="71"/>
        <v>18</v>
      </c>
      <c r="L126" s="2">
        <v>0</v>
      </c>
      <c r="M126" s="1">
        <v>0</v>
      </c>
      <c r="N126" s="3">
        <f t="shared" si="72"/>
        <v>0</v>
      </c>
      <c r="O126" s="2">
        <v>0</v>
      </c>
      <c r="P126" s="1">
        <v>0</v>
      </c>
      <c r="Q126" s="3">
        <f t="shared" si="73"/>
        <v>0</v>
      </c>
      <c r="R126" s="2">
        <v>0</v>
      </c>
      <c r="S126" s="1">
        <v>0</v>
      </c>
      <c r="T126" s="3">
        <f t="shared" si="74"/>
        <v>0</v>
      </c>
      <c r="U126" s="2">
        <f t="shared" si="75"/>
        <v>41</v>
      </c>
      <c r="V126" s="1">
        <f t="shared" si="76"/>
        <v>2</v>
      </c>
      <c r="W126" s="3">
        <f t="shared" si="77"/>
        <v>43</v>
      </c>
    </row>
    <row r="127" spans="1:23">
      <c r="A127" s="7" t="s">
        <v>320</v>
      </c>
      <c r="B127" s="3" t="s">
        <v>321</v>
      </c>
      <c r="C127" s="2">
        <v>24</v>
      </c>
      <c r="D127" s="1">
        <v>0</v>
      </c>
      <c r="E127" s="3">
        <f t="shared" si="61"/>
        <v>24</v>
      </c>
      <c r="F127" s="2">
        <v>0</v>
      </c>
      <c r="G127" s="1">
        <v>0</v>
      </c>
      <c r="H127" s="3">
        <f t="shared" si="70"/>
        <v>0</v>
      </c>
      <c r="I127" s="2">
        <v>0</v>
      </c>
      <c r="J127" s="1">
        <v>0</v>
      </c>
      <c r="K127" s="3">
        <f t="shared" si="71"/>
        <v>0</v>
      </c>
      <c r="L127" s="2">
        <v>0</v>
      </c>
      <c r="M127" s="1">
        <v>0</v>
      </c>
      <c r="N127" s="3">
        <f t="shared" si="72"/>
        <v>0</v>
      </c>
      <c r="O127" s="2">
        <v>0</v>
      </c>
      <c r="P127" s="1">
        <v>0</v>
      </c>
      <c r="Q127" s="3">
        <f t="shared" si="73"/>
        <v>0</v>
      </c>
      <c r="R127" s="2">
        <v>0</v>
      </c>
      <c r="S127" s="1">
        <v>0</v>
      </c>
      <c r="T127" s="3">
        <f t="shared" si="74"/>
        <v>0</v>
      </c>
      <c r="U127" s="2">
        <f t="shared" si="75"/>
        <v>24</v>
      </c>
      <c r="V127" s="1">
        <f t="shared" si="76"/>
        <v>0</v>
      </c>
      <c r="W127" s="3">
        <f t="shared" si="77"/>
        <v>24</v>
      </c>
    </row>
    <row r="128" spans="1:23" ht="15.75" thickBot="1">
      <c r="A128" s="8" t="s">
        <v>170</v>
      </c>
      <c r="B128" s="6" t="s">
        <v>171</v>
      </c>
      <c r="C128" s="4">
        <v>12</v>
      </c>
      <c r="D128" s="5">
        <v>12</v>
      </c>
      <c r="E128" s="6">
        <f t="shared" si="61"/>
        <v>24</v>
      </c>
      <c r="F128" s="4">
        <v>0</v>
      </c>
      <c r="G128" s="5">
        <v>0</v>
      </c>
      <c r="H128" s="6">
        <f t="shared" si="70"/>
        <v>0</v>
      </c>
      <c r="I128" s="4">
        <v>10</v>
      </c>
      <c r="J128" s="5">
        <v>5</v>
      </c>
      <c r="K128" s="6">
        <f t="shared" si="71"/>
        <v>15</v>
      </c>
      <c r="L128" s="4">
        <v>0</v>
      </c>
      <c r="M128" s="5">
        <v>0</v>
      </c>
      <c r="N128" s="6">
        <f t="shared" si="72"/>
        <v>0</v>
      </c>
      <c r="O128" s="4">
        <v>0</v>
      </c>
      <c r="P128" s="5">
        <v>0</v>
      </c>
      <c r="Q128" s="6">
        <f t="shared" si="73"/>
        <v>0</v>
      </c>
      <c r="R128" s="4">
        <v>0</v>
      </c>
      <c r="S128" s="5">
        <v>0</v>
      </c>
      <c r="T128" s="6">
        <f t="shared" si="74"/>
        <v>0</v>
      </c>
      <c r="U128" s="4">
        <f t="shared" si="75"/>
        <v>22</v>
      </c>
      <c r="V128" s="5">
        <f t="shared" si="76"/>
        <v>17</v>
      </c>
      <c r="W128" s="6">
        <f t="shared" si="77"/>
        <v>39</v>
      </c>
    </row>
    <row r="129" spans="1:23" ht="15.75" thickBot="1">
      <c r="A129" s="58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</row>
    <row r="130" spans="1:23" s="19" customFormat="1" ht="15.75" thickBot="1">
      <c r="A130" s="47" t="s">
        <v>20</v>
      </c>
      <c r="B130" s="35"/>
      <c r="C130" s="33">
        <f>SUM(C131:C151)</f>
        <v>344</v>
      </c>
      <c r="D130" s="34">
        <f t="shared" ref="D130:W130" si="78">SUM(D131:D151)</f>
        <v>37</v>
      </c>
      <c r="E130" s="35">
        <f t="shared" si="78"/>
        <v>381</v>
      </c>
      <c r="F130" s="33">
        <f t="shared" si="78"/>
        <v>53</v>
      </c>
      <c r="G130" s="34">
        <f t="shared" si="78"/>
        <v>34</v>
      </c>
      <c r="H130" s="35">
        <f t="shared" si="78"/>
        <v>87</v>
      </c>
      <c r="I130" s="33">
        <f t="shared" si="78"/>
        <v>434</v>
      </c>
      <c r="J130" s="34">
        <f t="shared" si="78"/>
        <v>48</v>
      </c>
      <c r="K130" s="35">
        <f t="shared" si="78"/>
        <v>482</v>
      </c>
      <c r="L130" s="33">
        <f t="shared" si="78"/>
        <v>80</v>
      </c>
      <c r="M130" s="34">
        <f t="shared" si="78"/>
        <v>13</v>
      </c>
      <c r="N130" s="35">
        <f t="shared" si="78"/>
        <v>93</v>
      </c>
      <c r="O130" s="33">
        <f t="shared" si="78"/>
        <v>18</v>
      </c>
      <c r="P130" s="34">
        <f t="shared" si="78"/>
        <v>3</v>
      </c>
      <c r="Q130" s="35">
        <f t="shared" si="78"/>
        <v>21</v>
      </c>
      <c r="R130" s="33">
        <f t="shared" si="78"/>
        <v>0</v>
      </c>
      <c r="S130" s="34">
        <f t="shared" si="78"/>
        <v>0</v>
      </c>
      <c r="T130" s="35">
        <f t="shared" si="78"/>
        <v>0</v>
      </c>
      <c r="U130" s="33">
        <f t="shared" si="78"/>
        <v>929</v>
      </c>
      <c r="V130" s="34">
        <f t="shared" si="78"/>
        <v>135</v>
      </c>
      <c r="W130" s="35">
        <f t="shared" si="78"/>
        <v>1064</v>
      </c>
    </row>
    <row r="131" spans="1:23" ht="15.75" thickTop="1">
      <c r="A131" s="10" t="s">
        <v>172</v>
      </c>
      <c r="B131" s="21" t="s">
        <v>173</v>
      </c>
      <c r="C131" s="20">
        <v>29</v>
      </c>
      <c r="D131" s="9">
        <v>0</v>
      </c>
      <c r="E131" s="21">
        <f t="shared" si="61"/>
        <v>29</v>
      </c>
      <c r="F131" s="20">
        <v>0</v>
      </c>
      <c r="G131" s="9">
        <v>0</v>
      </c>
      <c r="H131" s="21">
        <f t="shared" ref="H131:H151" si="79">SUM(F131:G131)</f>
        <v>0</v>
      </c>
      <c r="I131" s="20">
        <v>41</v>
      </c>
      <c r="J131" s="9">
        <v>0</v>
      </c>
      <c r="K131" s="21">
        <f t="shared" ref="K131:K151" si="80">SUM(I131:J131)</f>
        <v>41</v>
      </c>
      <c r="L131" s="20">
        <v>0</v>
      </c>
      <c r="M131" s="9">
        <v>0</v>
      </c>
      <c r="N131" s="21">
        <f t="shared" ref="N131:N151" si="81">SUM(L131:M131)</f>
        <v>0</v>
      </c>
      <c r="O131" s="20">
        <v>0</v>
      </c>
      <c r="P131" s="9">
        <v>0</v>
      </c>
      <c r="Q131" s="21">
        <f t="shared" ref="Q131:Q151" si="82">SUM(O131:P131)</f>
        <v>0</v>
      </c>
      <c r="R131" s="20">
        <v>0</v>
      </c>
      <c r="S131" s="9">
        <v>0</v>
      </c>
      <c r="T131" s="21">
        <f t="shared" ref="T131:T151" si="83">SUM(R131:S131)</f>
        <v>0</v>
      </c>
      <c r="U131" s="20">
        <f t="shared" ref="U131:U151" si="84">C131+F131+I131+L131+O131+R131</f>
        <v>70</v>
      </c>
      <c r="V131" s="9">
        <f t="shared" ref="V131:V151" si="85">D131+G131+J131+M131+P131+S131</f>
        <v>0</v>
      </c>
      <c r="W131" s="21">
        <f t="shared" ref="W131:W151" si="86">SUM(U131:V131)</f>
        <v>70</v>
      </c>
    </row>
    <row r="132" spans="1:23">
      <c r="A132" s="7" t="s">
        <v>174</v>
      </c>
      <c r="B132" s="3" t="s">
        <v>175</v>
      </c>
      <c r="C132" s="2">
        <v>0</v>
      </c>
      <c r="D132" s="1">
        <v>0</v>
      </c>
      <c r="E132" s="3">
        <f t="shared" si="61"/>
        <v>0</v>
      </c>
      <c r="F132" s="2">
        <v>0</v>
      </c>
      <c r="G132" s="1">
        <v>0</v>
      </c>
      <c r="H132" s="3">
        <f t="shared" si="79"/>
        <v>0</v>
      </c>
      <c r="I132" s="2">
        <v>42</v>
      </c>
      <c r="J132" s="1">
        <v>0</v>
      </c>
      <c r="K132" s="3">
        <f t="shared" si="80"/>
        <v>42</v>
      </c>
      <c r="L132" s="2">
        <v>0</v>
      </c>
      <c r="M132" s="1">
        <v>0</v>
      </c>
      <c r="N132" s="3">
        <f t="shared" si="81"/>
        <v>0</v>
      </c>
      <c r="O132" s="2">
        <v>0</v>
      </c>
      <c r="P132" s="1">
        <v>0</v>
      </c>
      <c r="Q132" s="3">
        <f t="shared" si="82"/>
        <v>0</v>
      </c>
      <c r="R132" s="2">
        <v>0</v>
      </c>
      <c r="S132" s="1">
        <v>0</v>
      </c>
      <c r="T132" s="3">
        <f t="shared" si="83"/>
        <v>0</v>
      </c>
      <c r="U132" s="2">
        <f t="shared" si="84"/>
        <v>42</v>
      </c>
      <c r="V132" s="1">
        <f t="shared" si="85"/>
        <v>0</v>
      </c>
      <c r="W132" s="3">
        <f t="shared" si="86"/>
        <v>42</v>
      </c>
    </row>
    <row r="133" spans="1:23">
      <c r="A133" s="7" t="s">
        <v>176</v>
      </c>
      <c r="B133" s="3" t="s">
        <v>177</v>
      </c>
      <c r="C133" s="2">
        <v>16</v>
      </c>
      <c r="D133" s="1">
        <v>3</v>
      </c>
      <c r="E133" s="3">
        <f t="shared" si="61"/>
        <v>19</v>
      </c>
      <c r="F133" s="2">
        <v>0</v>
      </c>
      <c r="G133" s="1">
        <v>0</v>
      </c>
      <c r="H133" s="3">
        <f t="shared" si="79"/>
        <v>0</v>
      </c>
      <c r="I133" s="2">
        <v>32</v>
      </c>
      <c r="J133" s="1">
        <v>5</v>
      </c>
      <c r="K133" s="3">
        <f t="shared" si="80"/>
        <v>37</v>
      </c>
      <c r="L133" s="2">
        <v>0</v>
      </c>
      <c r="M133" s="1">
        <v>0</v>
      </c>
      <c r="N133" s="3">
        <f t="shared" si="81"/>
        <v>0</v>
      </c>
      <c r="O133" s="2">
        <v>0</v>
      </c>
      <c r="P133" s="1">
        <v>0</v>
      </c>
      <c r="Q133" s="3">
        <f t="shared" si="82"/>
        <v>0</v>
      </c>
      <c r="R133" s="2">
        <v>0</v>
      </c>
      <c r="S133" s="1">
        <v>0</v>
      </c>
      <c r="T133" s="3">
        <f t="shared" si="83"/>
        <v>0</v>
      </c>
      <c r="U133" s="2">
        <f t="shared" si="84"/>
        <v>48</v>
      </c>
      <c r="V133" s="1">
        <f t="shared" si="85"/>
        <v>8</v>
      </c>
      <c r="W133" s="3">
        <f t="shared" si="86"/>
        <v>56</v>
      </c>
    </row>
    <row r="134" spans="1:23">
      <c r="A134" s="7" t="s">
        <v>178</v>
      </c>
      <c r="B134" s="3" t="s">
        <v>179</v>
      </c>
      <c r="C134" s="2">
        <v>18</v>
      </c>
      <c r="D134" s="1">
        <v>2</v>
      </c>
      <c r="E134" s="3">
        <f t="shared" si="61"/>
        <v>20</v>
      </c>
      <c r="F134" s="2">
        <v>0</v>
      </c>
      <c r="G134" s="1">
        <v>0</v>
      </c>
      <c r="H134" s="3">
        <f t="shared" si="79"/>
        <v>0</v>
      </c>
      <c r="I134" s="2">
        <v>19</v>
      </c>
      <c r="J134" s="1">
        <v>1</v>
      </c>
      <c r="K134" s="3">
        <f t="shared" si="80"/>
        <v>20</v>
      </c>
      <c r="L134" s="2">
        <v>0</v>
      </c>
      <c r="M134" s="1">
        <v>0</v>
      </c>
      <c r="N134" s="3">
        <f t="shared" si="81"/>
        <v>0</v>
      </c>
      <c r="O134" s="2">
        <v>18</v>
      </c>
      <c r="P134" s="1">
        <v>3</v>
      </c>
      <c r="Q134" s="3">
        <f t="shared" si="82"/>
        <v>21</v>
      </c>
      <c r="R134" s="2">
        <v>0</v>
      </c>
      <c r="S134" s="1">
        <v>0</v>
      </c>
      <c r="T134" s="3">
        <f t="shared" si="83"/>
        <v>0</v>
      </c>
      <c r="U134" s="2">
        <f t="shared" si="84"/>
        <v>55</v>
      </c>
      <c r="V134" s="1">
        <f t="shared" si="85"/>
        <v>6</v>
      </c>
      <c r="W134" s="3">
        <f t="shared" si="86"/>
        <v>61</v>
      </c>
    </row>
    <row r="135" spans="1:23">
      <c r="A135" s="7" t="s">
        <v>180</v>
      </c>
      <c r="B135" s="3" t="s">
        <v>181</v>
      </c>
      <c r="C135" s="2">
        <v>38</v>
      </c>
      <c r="D135" s="1">
        <v>2</v>
      </c>
      <c r="E135" s="3">
        <f t="shared" si="61"/>
        <v>40</v>
      </c>
      <c r="F135" s="2">
        <v>16</v>
      </c>
      <c r="G135" s="1">
        <v>25</v>
      </c>
      <c r="H135" s="3">
        <f t="shared" si="79"/>
        <v>41</v>
      </c>
      <c r="I135" s="2">
        <v>49</v>
      </c>
      <c r="J135" s="1">
        <v>16</v>
      </c>
      <c r="K135" s="3">
        <f t="shared" si="80"/>
        <v>65</v>
      </c>
      <c r="L135" s="2">
        <v>0</v>
      </c>
      <c r="M135" s="1">
        <v>0</v>
      </c>
      <c r="N135" s="3">
        <f t="shared" si="81"/>
        <v>0</v>
      </c>
      <c r="O135" s="2">
        <v>0</v>
      </c>
      <c r="P135" s="1">
        <v>0</v>
      </c>
      <c r="Q135" s="3">
        <f t="shared" si="82"/>
        <v>0</v>
      </c>
      <c r="R135" s="2">
        <v>0</v>
      </c>
      <c r="S135" s="1">
        <v>0</v>
      </c>
      <c r="T135" s="3">
        <f t="shared" si="83"/>
        <v>0</v>
      </c>
      <c r="U135" s="2">
        <f t="shared" si="84"/>
        <v>103</v>
      </c>
      <c r="V135" s="1">
        <f t="shared" si="85"/>
        <v>43</v>
      </c>
      <c r="W135" s="3">
        <f t="shared" si="86"/>
        <v>146</v>
      </c>
    </row>
    <row r="136" spans="1:23">
      <c r="A136" s="7" t="s">
        <v>182</v>
      </c>
      <c r="B136" s="3" t="s">
        <v>183</v>
      </c>
      <c r="C136" s="2">
        <v>0</v>
      </c>
      <c r="D136" s="1">
        <v>0</v>
      </c>
      <c r="E136" s="3">
        <f t="shared" si="61"/>
        <v>0</v>
      </c>
      <c r="F136" s="2">
        <v>0</v>
      </c>
      <c r="G136" s="1">
        <v>0</v>
      </c>
      <c r="H136" s="3">
        <f t="shared" si="79"/>
        <v>0</v>
      </c>
      <c r="I136" s="2">
        <v>21</v>
      </c>
      <c r="J136" s="1">
        <v>0</v>
      </c>
      <c r="K136" s="3">
        <f t="shared" si="80"/>
        <v>21</v>
      </c>
      <c r="L136" s="2">
        <v>0</v>
      </c>
      <c r="M136" s="1">
        <v>0</v>
      </c>
      <c r="N136" s="3">
        <f t="shared" si="81"/>
        <v>0</v>
      </c>
      <c r="O136" s="2">
        <v>0</v>
      </c>
      <c r="P136" s="1">
        <v>0</v>
      </c>
      <c r="Q136" s="3">
        <f t="shared" si="82"/>
        <v>0</v>
      </c>
      <c r="R136" s="2">
        <v>0</v>
      </c>
      <c r="S136" s="1">
        <v>0</v>
      </c>
      <c r="T136" s="3">
        <f t="shared" si="83"/>
        <v>0</v>
      </c>
      <c r="U136" s="2">
        <f t="shared" si="84"/>
        <v>21</v>
      </c>
      <c r="V136" s="1">
        <f t="shared" si="85"/>
        <v>0</v>
      </c>
      <c r="W136" s="3">
        <f t="shared" si="86"/>
        <v>21</v>
      </c>
    </row>
    <row r="137" spans="1:23">
      <c r="A137" s="7" t="s">
        <v>184</v>
      </c>
      <c r="B137" s="3" t="s">
        <v>185</v>
      </c>
      <c r="C137" s="2">
        <v>0</v>
      </c>
      <c r="D137" s="1">
        <v>0</v>
      </c>
      <c r="E137" s="3">
        <f t="shared" si="61"/>
        <v>0</v>
      </c>
      <c r="F137" s="2">
        <v>0</v>
      </c>
      <c r="G137" s="1">
        <v>0</v>
      </c>
      <c r="H137" s="3">
        <f t="shared" si="79"/>
        <v>0</v>
      </c>
      <c r="I137" s="2">
        <v>29</v>
      </c>
      <c r="J137" s="1">
        <v>0</v>
      </c>
      <c r="K137" s="3">
        <f t="shared" si="80"/>
        <v>29</v>
      </c>
      <c r="L137" s="2">
        <v>50</v>
      </c>
      <c r="M137" s="1">
        <v>0</v>
      </c>
      <c r="N137" s="3">
        <f t="shared" si="81"/>
        <v>50</v>
      </c>
      <c r="O137" s="2">
        <v>0</v>
      </c>
      <c r="P137" s="1">
        <v>0</v>
      </c>
      <c r="Q137" s="3">
        <f t="shared" si="82"/>
        <v>0</v>
      </c>
      <c r="R137" s="2">
        <v>0</v>
      </c>
      <c r="S137" s="1">
        <v>0</v>
      </c>
      <c r="T137" s="3">
        <f t="shared" si="83"/>
        <v>0</v>
      </c>
      <c r="U137" s="2">
        <f t="shared" si="84"/>
        <v>79</v>
      </c>
      <c r="V137" s="1">
        <f t="shared" si="85"/>
        <v>0</v>
      </c>
      <c r="W137" s="3">
        <f t="shared" si="86"/>
        <v>79</v>
      </c>
    </row>
    <row r="138" spans="1:23">
      <c r="A138" s="7" t="s">
        <v>186</v>
      </c>
      <c r="B138" s="3" t="s">
        <v>187</v>
      </c>
      <c r="C138" s="2">
        <v>16</v>
      </c>
      <c r="D138" s="1">
        <v>8</v>
      </c>
      <c r="E138" s="3">
        <f t="shared" si="61"/>
        <v>24</v>
      </c>
      <c r="F138" s="2">
        <v>0</v>
      </c>
      <c r="G138" s="1">
        <v>0</v>
      </c>
      <c r="H138" s="3">
        <f t="shared" si="79"/>
        <v>0</v>
      </c>
      <c r="I138" s="2">
        <v>3</v>
      </c>
      <c r="J138" s="1">
        <v>6</v>
      </c>
      <c r="K138" s="3">
        <f t="shared" si="80"/>
        <v>9</v>
      </c>
      <c r="L138" s="2">
        <v>0</v>
      </c>
      <c r="M138" s="1">
        <v>0</v>
      </c>
      <c r="N138" s="3">
        <f t="shared" si="81"/>
        <v>0</v>
      </c>
      <c r="O138" s="2">
        <v>0</v>
      </c>
      <c r="P138" s="1">
        <v>0</v>
      </c>
      <c r="Q138" s="3">
        <f t="shared" si="82"/>
        <v>0</v>
      </c>
      <c r="R138" s="2">
        <v>0</v>
      </c>
      <c r="S138" s="1">
        <v>0</v>
      </c>
      <c r="T138" s="3">
        <f t="shared" si="83"/>
        <v>0</v>
      </c>
      <c r="U138" s="2">
        <f t="shared" si="84"/>
        <v>19</v>
      </c>
      <c r="V138" s="1">
        <f t="shared" si="85"/>
        <v>14</v>
      </c>
      <c r="W138" s="3">
        <f t="shared" si="86"/>
        <v>33</v>
      </c>
    </row>
    <row r="139" spans="1:23">
      <c r="A139" s="7" t="s">
        <v>188</v>
      </c>
      <c r="B139" s="3" t="s">
        <v>189</v>
      </c>
      <c r="C139" s="2">
        <v>30</v>
      </c>
      <c r="D139" s="1">
        <v>7</v>
      </c>
      <c r="E139" s="3">
        <f t="shared" si="61"/>
        <v>37</v>
      </c>
      <c r="F139" s="2">
        <v>0</v>
      </c>
      <c r="G139" s="1">
        <v>0</v>
      </c>
      <c r="H139" s="3">
        <f t="shared" si="79"/>
        <v>0</v>
      </c>
      <c r="I139" s="2">
        <v>26</v>
      </c>
      <c r="J139" s="1">
        <v>6</v>
      </c>
      <c r="K139" s="3">
        <f t="shared" si="80"/>
        <v>32</v>
      </c>
      <c r="L139" s="2">
        <v>0</v>
      </c>
      <c r="M139" s="1">
        <v>0</v>
      </c>
      <c r="N139" s="3">
        <f t="shared" si="81"/>
        <v>0</v>
      </c>
      <c r="O139" s="2">
        <v>0</v>
      </c>
      <c r="P139" s="1">
        <v>0</v>
      </c>
      <c r="Q139" s="3">
        <f t="shared" si="82"/>
        <v>0</v>
      </c>
      <c r="R139" s="2">
        <v>0</v>
      </c>
      <c r="S139" s="1">
        <v>0</v>
      </c>
      <c r="T139" s="3">
        <f t="shared" si="83"/>
        <v>0</v>
      </c>
      <c r="U139" s="2">
        <f t="shared" si="84"/>
        <v>56</v>
      </c>
      <c r="V139" s="1">
        <f t="shared" si="85"/>
        <v>13</v>
      </c>
      <c r="W139" s="3">
        <f t="shared" si="86"/>
        <v>69</v>
      </c>
    </row>
    <row r="140" spans="1:23">
      <c r="A140" s="7" t="s">
        <v>322</v>
      </c>
      <c r="B140" s="3" t="s">
        <v>323</v>
      </c>
      <c r="C140" s="2">
        <v>22</v>
      </c>
      <c r="D140" s="1">
        <v>1</v>
      </c>
      <c r="E140" s="3">
        <f t="shared" si="61"/>
        <v>23</v>
      </c>
      <c r="F140" s="2">
        <v>0</v>
      </c>
      <c r="G140" s="1">
        <v>0</v>
      </c>
      <c r="H140" s="3">
        <f t="shared" si="79"/>
        <v>0</v>
      </c>
      <c r="I140" s="2">
        <v>13</v>
      </c>
      <c r="J140" s="1">
        <v>0</v>
      </c>
      <c r="K140" s="3">
        <f t="shared" si="80"/>
        <v>13</v>
      </c>
      <c r="L140" s="2">
        <v>0</v>
      </c>
      <c r="M140" s="1">
        <v>0</v>
      </c>
      <c r="N140" s="3">
        <f t="shared" si="81"/>
        <v>0</v>
      </c>
      <c r="O140" s="2">
        <v>0</v>
      </c>
      <c r="P140" s="1">
        <v>0</v>
      </c>
      <c r="Q140" s="3">
        <f t="shared" si="82"/>
        <v>0</v>
      </c>
      <c r="R140" s="2">
        <v>0</v>
      </c>
      <c r="S140" s="1">
        <v>0</v>
      </c>
      <c r="T140" s="3">
        <f t="shared" si="83"/>
        <v>0</v>
      </c>
      <c r="U140" s="2">
        <f t="shared" si="84"/>
        <v>35</v>
      </c>
      <c r="V140" s="1">
        <f t="shared" si="85"/>
        <v>1</v>
      </c>
      <c r="W140" s="3">
        <f t="shared" si="86"/>
        <v>36</v>
      </c>
    </row>
    <row r="141" spans="1:23">
      <c r="A141" s="7" t="s">
        <v>190</v>
      </c>
      <c r="B141" s="3" t="s">
        <v>191</v>
      </c>
      <c r="C141" s="2">
        <v>0</v>
      </c>
      <c r="D141" s="1">
        <v>0</v>
      </c>
      <c r="E141" s="3">
        <f t="shared" si="61"/>
        <v>0</v>
      </c>
      <c r="F141" s="2">
        <v>0</v>
      </c>
      <c r="G141" s="1">
        <v>0</v>
      </c>
      <c r="H141" s="3">
        <f t="shared" si="79"/>
        <v>0</v>
      </c>
      <c r="I141" s="2">
        <v>0</v>
      </c>
      <c r="J141" s="1">
        <v>0</v>
      </c>
      <c r="K141" s="3">
        <f t="shared" si="80"/>
        <v>0</v>
      </c>
      <c r="L141" s="2">
        <v>0</v>
      </c>
      <c r="M141" s="1">
        <v>0</v>
      </c>
      <c r="N141" s="3">
        <f t="shared" si="81"/>
        <v>0</v>
      </c>
      <c r="O141" s="2">
        <v>0</v>
      </c>
      <c r="P141" s="1">
        <v>0</v>
      </c>
      <c r="Q141" s="3">
        <f t="shared" si="82"/>
        <v>0</v>
      </c>
      <c r="R141" s="2">
        <v>0</v>
      </c>
      <c r="S141" s="1">
        <v>0</v>
      </c>
      <c r="T141" s="3">
        <f t="shared" si="83"/>
        <v>0</v>
      </c>
      <c r="U141" s="2">
        <f t="shared" si="84"/>
        <v>0</v>
      </c>
      <c r="V141" s="1">
        <f t="shared" si="85"/>
        <v>0</v>
      </c>
      <c r="W141" s="3">
        <f t="shared" si="86"/>
        <v>0</v>
      </c>
    </row>
    <row r="142" spans="1:23">
      <c r="A142" s="7" t="s">
        <v>324</v>
      </c>
      <c r="B142" s="3" t="s">
        <v>325</v>
      </c>
      <c r="C142" s="2">
        <v>0</v>
      </c>
      <c r="D142" s="1">
        <v>0</v>
      </c>
      <c r="E142" s="3">
        <f t="shared" si="61"/>
        <v>0</v>
      </c>
      <c r="F142" s="2">
        <v>0</v>
      </c>
      <c r="G142" s="1">
        <v>0</v>
      </c>
      <c r="H142" s="3">
        <f t="shared" si="79"/>
        <v>0</v>
      </c>
      <c r="I142" s="2">
        <v>0</v>
      </c>
      <c r="J142" s="1">
        <v>0</v>
      </c>
      <c r="K142" s="3">
        <f t="shared" si="80"/>
        <v>0</v>
      </c>
      <c r="L142" s="2">
        <v>0</v>
      </c>
      <c r="M142" s="1">
        <v>0</v>
      </c>
      <c r="N142" s="3">
        <f t="shared" si="81"/>
        <v>0</v>
      </c>
      <c r="O142" s="2">
        <v>0</v>
      </c>
      <c r="P142" s="1">
        <v>0</v>
      </c>
      <c r="Q142" s="3">
        <f t="shared" si="82"/>
        <v>0</v>
      </c>
      <c r="R142" s="2">
        <v>0</v>
      </c>
      <c r="S142" s="1">
        <v>0</v>
      </c>
      <c r="T142" s="3">
        <f t="shared" si="83"/>
        <v>0</v>
      </c>
      <c r="U142" s="2">
        <f t="shared" si="84"/>
        <v>0</v>
      </c>
      <c r="V142" s="1">
        <f t="shared" si="85"/>
        <v>0</v>
      </c>
      <c r="W142" s="3">
        <f t="shared" si="86"/>
        <v>0</v>
      </c>
    </row>
    <row r="143" spans="1:23">
      <c r="A143" s="7" t="s">
        <v>192</v>
      </c>
      <c r="B143" s="3" t="s">
        <v>193</v>
      </c>
      <c r="C143" s="2">
        <v>0</v>
      </c>
      <c r="D143" s="1">
        <v>0</v>
      </c>
      <c r="E143" s="3">
        <f t="shared" si="61"/>
        <v>0</v>
      </c>
      <c r="F143" s="2">
        <v>0</v>
      </c>
      <c r="G143" s="1">
        <v>0</v>
      </c>
      <c r="H143" s="3">
        <f t="shared" si="79"/>
        <v>0</v>
      </c>
      <c r="I143" s="2">
        <v>0</v>
      </c>
      <c r="J143" s="1">
        <v>0</v>
      </c>
      <c r="K143" s="3">
        <f t="shared" si="80"/>
        <v>0</v>
      </c>
      <c r="L143" s="2">
        <v>0</v>
      </c>
      <c r="M143" s="1">
        <v>0</v>
      </c>
      <c r="N143" s="3">
        <f t="shared" si="81"/>
        <v>0</v>
      </c>
      <c r="O143" s="2">
        <v>0</v>
      </c>
      <c r="P143" s="1">
        <v>0</v>
      </c>
      <c r="Q143" s="3">
        <f t="shared" si="82"/>
        <v>0</v>
      </c>
      <c r="R143" s="2">
        <v>0</v>
      </c>
      <c r="S143" s="1">
        <v>0</v>
      </c>
      <c r="T143" s="3">
        <f t="shared" si="83"/>
        <v>0</v>
      </c>
      <c r="U143" s="2">
        <f t="shared" si="84"/>
        <v>0</v>
      </c>
      <c r="V143" s="1">
        <f t="shared" si="85"/>
        <v>0</v>
      </c>
      <c r="W143" s="3">
        <f t="shared" si="86"/>
        <v>0</v>
      </c>
    </row>
    <row r="144" spans="1:23">
      <c r="A144" s="7" t="s">
        <v>194</v>
      </c>
      <c r="B144" s="3" t="s">
        <v>195</v>
      </c>
      <c r="C144" s="2">
        <v>0</v>
      </c>
      <c r="D144" s="1">
        <v>0</v>
      </c>
      <c r="E144" s="3">
        <f t="shared" si="61"/>
        <v>0</v>
      </c>
      <c r="F144" s="2">
        <v>0</v>
      </c>
      <c r="G144" s="1">
        <v>0</v>
      </c>
      <c r="H144" s="3">
        <f t="shared" si="79"/>
        <v>0</v>
      </c>
      <c r="I144" s="2">
        <v>13</v>
      </c>
      <c r="J144" s="1">
        <v>0</v>
      </c>
      <c r="K144" s="3">
        <f t="shared" si="80"/>
        <v>13</v>
      </c>
      <c r="L144" s="2">
        <v>0</v>
      </c>
      <c r="M144" s="1">
        <v>0</v>
      </c>
      <c r="N144" s="3">
        <f t="shared" si="81"/>
        <v>0</v>
      </c>
      <c r="O144" s="2">
        <v>0</v>
      </c>
      <c r="P144" s="1">
        <v>0</v>
      </c>
      <c r="Q144" s="3">
        <f t="shared" si="82"/>
        <v>0</v>
      </c>
      <c r="R144" s="2">
        <v>0</v>
      </c>
      <c r="S144" s="1">
        <v>0</v>
      </c>
      <c r="T144" s="3">
        <f t="shared" si="83"/>
        <v>0</v>
      </c>
      <c r="U144" s="2">
        <f t="shared" si="84"/>
        <v>13</v>
      </c>
      <c r="V144" s="1">
        <f t="shared" si="85"/>
        <v>0</v>
      </c>
      <c r="W144" s="3">
        <f t="shared" si="86"/>
        <v>13</v>
      </c>
    </row>
    <row r="145" spans="1:23">
      <c r="A145" s="7" t="s">
        <v>196</v>
      </c>
      <c r="B145" s="3" t="s">
        <v>197</v>
      </c>
      <c r="C145" s="2">
        <v>7</v>
      </c>
      <c r="D145" s="1">
        <v>2</v>
      </c>
      <c r="E145" s="3">
        <f t="shared" si="61"/>
        <v>9</v>
      </c>
      <c r="F145" s="2">
        <v>0</v>
      </c>
      <c r="G145" s="1">
        <v>0</v>
      </c>
      <c r="H145" s="3">
        <f t="shared" si="79"/>
        <v>0</v>
      </c>
      <c r="I145" s="2">
        <v>7</v>
      </c>
      <c r="J145" s="1">
        <v>1</v>
      </c>
      <c r="K145" s="3">
        <f t="shared" si="80"/>
        <v>8</v>
      </c>
      <c r="L145" s="2">
        <v>0</v>
      </c>
      <c r="M145" s="1">
        <v>0</v>
      </c>
      <c r="N145" s="3">
        <f t="shared" si="81"/>
        <v>0</v>
      </c>
      <c r="O145" s="2">
        <v>0</v>
      </c>
      <c r="P145" s="1">
        <v>0</v>
      </c>
      <c r="Q145" s="3">
        <f t="shared" si="82"/>
        <v>0</v>
      </c>
      <c r="R145" s="2">
        <v>0</v>
      </c>
      <c r="S145" s="1">
        <v>0</v>
      </c>
      <c r="T145" s="3">
        <f t="shared" si="83"/>
        <v>0</v>
      </c>
      <c r="U145" s="2">
        <f t="shared" si="84"/>
        <v>14</v>
      </c>
      <c r="V145" s="1">
        <f t="shared" si="85"/>
        <v>3</v>
      </c>
      <c r="W145" s="3">
        <f t="shared" si="86"/>
        <v>17</v>
      </c>
    </row>
    <row r="146" spans="1:23">
      <c r="A146" s="7" t="s">
        <v>198</v>
      </c>
      <c r="B146" s="3" t="s">
        <v>199</v>
      </c>
      <c r="C146" s="2">
        <v>21</v>
      </c>
      <c r="D146" s="1">
        <v>0</v>
      </c>
      <c r="E146" s="3">
        <f t="shared" si="61"/>
        <v>21</v>
      </c>
      <c r="F146" s="2">
        <v>0</v>
      </c>
      <c r="G146" s="1">
        <v>0</v>
      </c>
      <c r="H146" s="3">
        <f t="shared" si="79"/>
        <v>0</v>
      </c>
      <c r="I146" s="2">
        <v>24</v>
      </c>
      <c r="J146" s="1">
        <v>0</v>
      </c>
      <c r="K146" s="3">
        <f t="shared" si="80"/>
        <v>24</v>
      </c>
      <c r="L146" s="2">
        <v>0</v>
      </c>
      <c r="M146" s="1">
        <v>0</v>
      </c>
      <c r="N146" s="3">
        <f t="shared" si="81"/>
        <v>0</v>
      </c>
      <c r="O146" s="2">
        <v>0</v>
      </c>
      <c r="P146" s="1">
        <v>0</v>
      </c>
      <c r="Q146" s="3">
        <f t="shared" si="82"/>
        <v>0</v>
      </c>
      <c r="R146" s="2">
        <v>0</v>
      </c>
      <c r="S146" s="1">
        <v>0</v>
      </c>
      <c r="T146" s="3">
        <f t="shared" si="83"/>
        <v>0</v>
      </c>
      <c r="U146" s="2">
        <f t="shared" si="84"/>
        <v>45</v>
      </c>
      <c r="V146" s="1">
        <f t="shared" si="85"/>
        <v>0</v>
      </c>
      <c r="W146" s="3">
        <f t="shared" si="86"/>
        <v>45</v>
      </c>
    </row>
    <row r="147" spans="1:23">
      <c r="A147" s="7" t="s">
        <v>200</v>
      </c>
      <c r="B147" s="3" t="s">
        <v>201</v>
      </c>
      <c r="C147" s="2">
        <v>34</v>
      </c>
      <c r="D147" s="1">
        <v>0</v>
      </c>
      <c r="E147" s="3">
        <f t="shared" si="61"/>
        <v>34</v>
      </c>
      <c r="F147" s="2">
        <v>0</v>
      </c>
      <c r="G147" s="1">
        <v>0</v>
      </c>
      <c r="H147" s="3">
        <f t="shared" si="79"/>
        <v>0</v>
      </c>
      <c r="I147" s="2">
        <v>38</v>
      </c>
      <c r="J147" s="1">
        <v>0</v>
      </c>
      <c r="K147" s="3">
        <f t="shared" si="80"/>
        <v>38</v>
      </c>
      <c r="L147" s="2">
        <v>0</v>
      </c>
      <c r="M147" s="1">
        <v>0</v>
      </c>
      <c r="N147" s="3">
        <f t="shared" si="81"/>
        <v>0</v>
      </c>
      <c r="O147" s="2">
        <v>0</v>
      </c>
      <c r="P147" s="1">
        <v>0</v>
      </c>
      <c r="Q147" s="3">
        <f t="shared" si="82"/>
        <v>0</v>
      </c>
      <c r="R147" s="2">
        <v>0</v>
      </c>
      <c r="S147" s="1">
        <v>0</v>
      </c>
      <c r="T147" s="3">
        <f t="shared" si="83"/>
        <v>0</v>
      </c>
      <c r="U147" s="2">
        <f t="shared" si="84"/>
        <v>72</v>
      </c>
      <c r="V147" s="1">
        <f t="shared" si="85"/>
        <v>0</v>
      </c>
      <c r="W147" s="3">
        <f t="shared" si="86"/>
        <v>72</v>
      </c>
    </row>
    <row r="148" spans="1:23">
      <c r="A148" s="7" t="s">
        <v>326</v>
      </c>
      <c r="B148" s="3" t="s">
        <v>327</v>
      </c>
      <c r="C148" s="2">
        <v>0</v>
      </c>
      <c r="D148" s="1">
        <v>0</v>
      </c>
      <c r="E148" s="3">
        <f t="shared" si="61"/>
        <v>0</v>
      </c>
      <c r="F148" s="2">
        <v>0</v>
      </c>
      <c r="G148" s="1">
        <v>0</v>
      </c>
      <c r="H148" s="3">
        <f t="shared" si="79"/>
        <v>0</v>
      </c>
      <c r="I148" s="2">
        <v>0</v>
      </c>
      <c r="J148" s="1">
        <v>0</v>
      </c>
      <c r="K148" s="3">
        <f t="shared" si="80"/>
        <v>0</v>
      </c>
      <c r="L148" s="2">
        <v>0</v>
      </c>
      <c r="M148" s="1">
        <v>0</v>
      </c>
      <c r="N148" s="3">
        <f t="shared" si="81"/>
        <v>0</v>
      </c>
      <c r="O148" s="2">
        <v>0</v>
      </c>
      <c r="P148" s="1">
        <v>0</v>
      </c>
      <c r="Q148" s="3">
        <f t="shared" si="82"/>
        <v>0</v>
      </c>
      <c r="R148" s="2">
        <v>0</v>
      </c>
      <c r="S148" s="1">
        <v>0</v>
      </c>
      <c r="T148" s="3">
        <f t="shared" si="83"/>
        <v>0</v>
      </c>
      <c r="U148" s="2">
        <f t="shared" si="84"/>
        <v>0</v>
      </c>
      <c r="V148" s="1">
        <f t="shared" si="85"/>
        <v>0</v>
      </c>
      <c r="W148" s="3">
        <f t="shared" si="86"/>
        <v>0</v>
      </c>
    </row>
    <row r="149" spans="1:23">
      <c r="A149" s="7" t="s">
        <v>202</v>
      </c>
      <c r="B149" s="3" t="s">
        <v>203</v>
      </c>
      <c r="C149" s="2">
        <v>47</v>
      </c>
      <c r="D149" s="1">
        <v>0</v>
      </c>
      <c r="E149" s="3">
        <f t="shared" si="61"/>
        <v>47</v>
      </c>
      <c r="F149" s="2">
        <v>0</v>
      </c>
      <c r="G149" s="1">
        <v>0</v>
      </c>
      <c r="H149" s="3">
        <f t="shared" si="79"/>
        <v>0</v>
      </c>
      <c r="I149" s="2">
        <v>0</v>
      </c>
      <c r="J149" s="1">
        <v>0</v>
      </c>
      <c r="K149" s="3">
        <f t="shared" si="80"/>
        <v>0</v>
      </c>
      <c r="L149" s="2">
        <v>0</v>
      </c>
      <c r="M149" s="1">
        <v>0</v>
      </c>
      <c r="N149" s="3">
        <f t="shared" si="81"/>
        <v>0</v>
      </c>
      <c r="O149" s="2">
        <v>0</v>
      </c>
      <c r="P149" s="1">
        <v>0</v>
      </c>
      <c r="Q149" s="3">
        <f t="shared" si="82"/>
        <v>0</v>
      </c>
      <c r="R149" s="2">
        <v>0</v>
      </c>
      <c r="S149" s="1">
        <v>0</v>
      </c>
      <c r="T149" s="3">
        <f t="shared" si="83"/>
        <v>0</v>
      </c>
      <c r="U149" s="2">
        <f t="shared" si="84"/>
        <v>47</v>
      </c>
      <c r="V149" s="1">
        <f t="shared" si="85"/>
        <v>0</v>
      </c>
      <c r="W149" s="3">
        <f t="shared" si="86"/>
        <v>47</v>
      </c>
    </row>
    <row r="150" spans="1:23">
      <c r="A150" s="7" t="s">
        <v>204</v>
      </c>
      <c r="B150" s="3" t="s">
        <v>205</v>
      </c>
      <c r="C150" s="2">
        <v>19</v>
      </c>
      <c r="D150" s="1">
        <v>6</v>
      </c>
      <c r="E150" s="3">
        <f t="shared" si="61"/>
        <v>25</v>
      </c>
      <c r="F150" s="2">
        <v>0</v>
      </c>
      <c r="G150" s="1">
        <v>0</v>
      </c>
      <c r="H150" s="3">
        <f t="shared" si="79"/>
        <v>0</v>
      </c>
      <c r="I150" s="2">
        <v>43</v>
      </c>
      <c r="J150" s="1">
        <v>13</v>
      </c>
      <c r="K150" s="3">
        <f t="shared" si="80"/>
        <v>56</v>
      </c>
      <c r="L150" s="2">
        <v>0</v>
      </c>
      <c r="M150" s="1">
        <v>0</v>
      </c>
      <c r="N150" s="3">
        <f t="shared" si="81"/>
        <v>0</v>
      </c>
      <c r="O150" s="2">
        <v>0</v>
      </c>
      <c r="P150" s="1">
        <v>0</v>
      </c>
      <c r="Q150" s="3">
        <f t="shared" si="82"/>
        <v>0</v>
      </c>
      <c r="R150" s="2">
        <v>0</v>
      </c>
      <c r="S150" s="1">
        <v>0</v>
      </c>
      <c r="T150" s="3">
        <f t="shared" si="83"/>
        <v>0</v>
      </c>
      <c r="U150" s="2">
        <f t="shared" si="84"/>
        <v>62</v>
      </c>
      <c r="V150" s="1">
        <f t="shared" si="85"/>
        <v>19</v>
      </c>
      <c r="W150" s="3">
        <f t="shared" si="86"/>
        <v>81</v>
      </c>
    </row>
    <row r="151" spans="1:23" ht="15.75" thickBot="1">
      <c r="A151" s="8" t="s">
        <v>206</v>
      </c>
      <c r="B151" s="6" t="s">
        <v>207</v>
      </c>
      <c r="C151" s="4">
        <v>47</v>
      </c>
      <c r="D151" s="5">
        <v>6</v>
      </c>
      <c r="E151" s="6">
        <f t="shared" si="61"/>
        <v>53</v>
      </c>
      <c r="F151" s="4">
        <v>37</v>
      </c>
      <c r="G151" s="5">
        <v>9</v>
      </c>
      <c r="H151" s="6">
        <f t="shared" si="79"/>
        <v>46</v>
      </c>
      <c r="I151" s="4">
        <v>34</v>
      </c>
      <c r="J151" s="5">
        <v>0</v>
      </c>
      <c r="K151" s="6">
        <f t="shared" si="80"/>
        <v>34</v>
      </c>
      <c r="L151" s="4">
        <v>30</v>
      </c>
      <c r="M151" s="5">
        <v>13</v>
      </c>
      <c r="N151" s="6">
        <f t="shared" si="81"/>
        <v>43</v>
      </c>
      <c r="O151" s="4">
        <v>0</v>
      </c>
      <c r="P151" s="5">
        <v>0</v>
      </c>
      <c r="Q151" s="6">
        <f t="shared" si="82"/>
        <v>0</v>
      </c>
      <c r="R151" s="4">
        <v>0</v>
      </c>
      <c r="S151" s="5">
        <v>0</v>
      </c>
      <c r="T151" s="6">
        <f t="shared" si="83"/>
        <v>0</v>
      </c>
      <c r="U151" s="4">
        <f t="shared" si="84"/>
        <v>148</v>
      </c>
      <c r="V151" s="5">
        <f t="shared" si="85"/>
        <v>28</v>
      </c>
      <c r="W151" s="6">
        <f t="shared" si="86"/>
        <v>176</v>
      </c>
    </row>
    <row r="152" spans="1:23" ht="15.75" thickBot="1">
      <c r="A152" s="58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</row>
    <row r="153" spans="1:23" s="19" customFormat="1" ht="15.75" thickBot="1">
      <c r="A153" s="47" t="s">
        <v>21</v>
      </c>
      <c r="B153" s="35"/>
      <c r="C153" s="33">
        <f>SUM(C154:C171)</f>
        <v>290</v>
      </c>
      <c r="D153" s="34">
        <f t="shared" ref="D153:W153" si="87">SUM(D154:D171)</f>
        <v>68</v>
      </c>
      <c r="E153" s="35">
        <f t="shared" si="87"/>
        <v>358</v>
      </c>
      <c r="F153" s="33">
        <f t="shared" si="87"/>
        <v>0</v>
      </c>
      <c r="G153" s="34">
        <f t="shared" si="87"/>
        <v>0</v>
      </c>
      <c r="H153" s="35">
        <f t="shared" si="87"/>
        <v>0</v>
      </c>
      <c r="I153" s="33">
        <f t="shared" si="87"/>
        <v>123</v>
      </c>
      <c r="J153" s="34">
        <f t="shared" si="87"/>
        <v>17</v>
      </c>
      <c r="K153" s="35">
        <f t="shared" si="87"/>
        <v>140</v>
      </c>
      <c r="L153" s="33">
        <f t="shared" si="87"/>
        <v>0</v>
      </c>
      <c r="M153" s="34">
        <f t="shared" si="87"/>
        <v>0</v>
      </c>
      <c r="N153" s="35">
        <f t="shared" si="87"/>
        <v>0</v>
      </c>
      <c r="O153" s="33">
        <f t="shared" si="87"/>
        <v>0</v>
      </c>
      <c r="P153" s="34">
        <f t="shared" si="87"/>
        <v>0</v>
      </c>
      <c r="Q153" s="35">
        <f t="shared" si="87"/>
        <v>0</v>
      </c>
      <c r="R153" s="33">
        <f t="shared" si="87"/>
        <v>0</v>
      </c>
      <c r="S153" s="34">
        <f t="shared" si="87"/>
        <v>0</v>
      </c>
      <c r="T153" s="35">
        <f t="shared" si="87"/>
        <v>0</v>
      </c>
      <c r="U153" s="33">
        <f t="shared" si="87"/>
        <v>413</v>
      </c>
      <c r="V153" s="34">
        <f t="shared" si="87"/>
        <v>85</v>
      </c>
      <c r="W153" s="35">
        <f t="shared" si="87"/>
        <v>498</v>
      </c>
    </row>
    <row r="154" spans="1:23" ht="15.75" thickTop="1">
      <c r="A154" s="10" t="s">
        <v>328</v>
      </c>
      <c r="B154" s="21" t="s">
        <v>329</v>
      </c>
      <c r="C154" s="20">
        <v>12</v>
      </c>
      <c r="D154" s="9">
        <v>12</v>
      </c>
      <c r="E154" s="21">
        <f t="shared" si="61"/>
        <v>24</v>
      </c>
      <c r="F154" s="20">
        <v>0</v>
      </c>
      <c r="G154" s="9">
        <v>0</v>
      </c>
      <c r="H154" s="21">
        <f t="shared" ref="H154:H171" si="88">SUM(F154:G154)</f>
        <v>0</v>
      </c>
      <c r="I154" s="20">
        <v>0</v>
      </c>
      <c r="J154" s="9">
        <v>0</v>
      </c>
      <c r="K154" s="21">
        <f t="shared" ref="K154:K171" si="89">SUM(I154:J154)</f>
        <v>0</v>
      </c>
      <c r="L154" s="20">
        <v>0</v>
      </c>
      <c r="M154" s="9">
        <v>0</v>
      </c>
      <c r="N154" s="21">
        <f t="shared" ref="N154:N171" si="90">SUM(L154:M154)</f>
        <v>0</v>
      </c>
      <c r="O154" s="20">
        <v>0</v>
      </c>
      <c r="P154" s="9">
        <v>0</v>
      </c>
      <c r="Q154" s="21">
        <f t="shared" ref="Q154:Q171" si="91">SUM(O154:P154)</f>
        <v>0</v>
      </c>
      <c r="R154" s="20">
        <v>0</v>
      </c>
      <c r="S154" s="9">
        <v>0</v>
      </c>
      <c r="T154" s="21">
        <f t="shared" ref="T154:T171" si="92">SUM(R154:S154)</f>
        <v>0</v>
      </c>
      <c r="U154" s="20">
        <f t="shared" ref="U154:U171" si="93">C154+F154+I154+L154+O154+R154</f>
        <v>12</v>
      </c>
      <c r="V154" s="9">
        <f t="shared" ref="V154:V171" si="94">D154+G154+J154+M154+P154+S154</f>
        <v>12</v>
      </c>
      <c r="W154" s="21">
        <f t="shared" ref="W154:W171" si="95">SUM(U154:V154)</f>
        <v>24</v>
      </c>
    </row>
    <row r="155" spans="1:23">
      <c r="A155" s="7" t="s">
        <v>208</v>
      </c>
      <c r="B155" s="3" t="s">
        <v>209</v>
      </c>
      <c r="C155" s="2">
        <v>5</v>
      </c>
      <c r="D155" s="1">
        <v>5</v>
      </c>
      <c r="E155" s="3">
        <f t="shared" si="61"/>
        <v>10</v>
      </c>
      <c r="F155" s="2">
        <v>0</v>
      </c>
      <c r="G155" s="1">
        <v>0</v>
      </c>
      <c r="H155" s="3">
        <f t="shared" si="88"/>
        <v>0</v>
      </c>
      <c r="I155" s="2">
        <v>0</v>
      </c>
      <c r="J155" s="1">
        <v>0</v>
      </c>
      <c r="K155" s="3">
        <f t="shared" si="89"/>
        <v>0</v>
      </c>
      <c r="L155" s="2">
        <v>0</v>
      </c>
      <c r="M155" s="1">
        <v>0</v>
      </c>
      <c r="N155" s="3">
        <f t="shared" si="90"/>
        <v>0</v>
      </c>
      <c r="O155" s="2">
        <v>0</v>
      </c>
      <c r="P155" s="1">
        <v>0</v>
      </c>
      <c r="Q155" s="3">
        <f t="shared" si="91"/>
        <v>0</v>
      </c>
      <c r="R155" s="2">
        <v>0</v>
      </c>
      <c r="S155" s="1">
        <v>0</v>
      </c>
      <c r="T155" s="3">
        <f t="shared" si="92"/>
        <v>0</v>
      </c>
      <c r="U155" s="2">
        <f t="shared" si="93"/>
        <v>5</v>
      </c>
      <c r="V155" s="1">
        <f t="shared" si="94"/>
        <v>5</v>
      </c>
      <c r="W155" s="3">
        <f t="shared" si="95"/>
        <v>10</v>
      </c>
    </row>
    <row r="156" spans="1:23">
      <c r="A156" s="7" t="s">
        <v>210</v>
      </c>
      <c r="B156" s="3" t="s">
        <v>211</v>
      </c>
      <c r="C156" s="2">
        <v>11</v>
      </c>
      <c r="D156" s="1">
        <v>9</v>
      </c>
      <c r="E156" s="3">
        <f t="shared" si="61"/>
        <v>20</v>
      </c>
      <c r="F156" s="2">
        <v>0</v>
      </c>
      <c r="G156" s="1">
        <v>0</v>
      </c>
      <c r="H156" s="3">
        <f t="shared" si="88"/>
        <v>0</v>
      </c>
      <c r="I156" s="2">
        <v>4</v>
      </c>
      <c r="J156" s="1">
        <v>6</v>
      </c>
      <c r="K156" s="3">
        <f t="shared" si="89"/>
        <v>10</v>
      </c>
      <c r="L156" s="2">
        <v>0</v>
      </c>
      <c r="M156" s="1">
        <v>0</v>
      </c>
      <c r="N156" s="3">
        <f t="shared" si="90"/>
        <v>0</v>
      </c>
      <c r="O156" s="2">
        <v>0</v>
      </c>
      <c r="P156" s="1">
        <v>0</v>
      </c>
      <c r="Q156" s="3">
        <f t="shared" si="91"/>
        <v>0</v>
      </c>
      <c r="R156" s="2">
        <v>0</v>
      </c>
      <c r="S156" s="1">
        <v>0</v>
      </c>
      <c r="T156" s="3">
        <f t="shared" si="92"/>
        <v>0</v>
      </c>
      <c r="U156" s="2">
        <f t="shared" si="93"/>
        <v>15</v>
      </c>
      <c r="V156" s="1">
        <f t="shared" si="94"/>
        <v>15</v>
      </c>
      <c r="W156" s="3">
        <f t="shared" si="95"/>
        <v>30</v>
      </c>
    </row>
    <row r="157" spans="1:23">
      <c r="A157" s="7" t="s">
        <v>212</v>
      </c>
      <c r="B157" s="3" t="s">
        <v>213</v>
      </c>
      <c r="C157" s="2">
        <v>0</v>
      </c>
      <c r="D157" s="1">
        <v>0</v>
      </c>
      <c r="E157" s="3">
        <f t="shared" si="61"/>
        <v>0</v>
      </c>
      <c r="F157" s="2">
        <v>0</v>
      </c>
      <c r="G157" s="1">
        <v>0</v>
      </c>
      <c r="H157" s="3">
        <f t="shared" si="88"/>
        <v>0</v>
      </c>
      <c r="I157" s="2">
        <v>0</v>
      </c>
      <c r="J157" s="1">
        <v>0</v>
      </c>
      <c r="K157" s="3">
        <f t="shared" si="89"/>
        <v>0</v>
      </c>
      <c r="L157" s="2">
        <v>0</v>
      </c>
      <c r="M157" s="1">
        <v>0</v>
      </c>
      <c r="N157" s="3">
        <f t="shared" si="90"/>
        <v>0</v>
      </c>
      <c r="O157" s="2">
        <v>0</v>
      </c>
      <c r="P157" s="1">
        <v>0</v>
      </c>
      <c r="Q157" s="3">
        <f t="shared" si="91"/>
        <v>0</v>
      </c>
      <c r="R157" s="2">
        <v>0</v>
      </c>
      <c r="S157" s="1">
        <v>0</v>
      </c>
      <c r="T157" s="3">
        <f t="shared" si="92"/>
        <v>0</v>
      </c>
      <c r="U157" s="2">
        <f t="shared" si="93"/>
        <v>0</v>
      </c>
      <c r="V157" s="1">
        <f t="shared" si="94"/>
        <v>0</v>
      </c>
      <c r="W157" s="3">
        <f t="shared" si="95"/>
        <v>0</v>
      </c>
    </row>
    <row r="158" spans="1:23">
      <c r="A158" s="7" t="s">
        <v>330</v>
      </c>
      <c r="B158" s="3" t="s">
        <v>331</v>
      </c>
      <c r="C158" s="2">
        <v>0</v>
      </c>
      <c r="D158" s="1">
        <v>0</v>
      </c>
      <c r="E158" s="3">
        <f t="shared" si="61"/>
        <v>0</v>
      </c>
      <c r="F158" s="2">
        <v>0</v>
      </c>
      <c r="G158" s="1">
        <v>0</v>
      </c>
      <c r="H158" s="3">
        <f t="shared" si="88"/>
        <v>0</v>
      </c>
      <c r="I158" s="2">
        <v>0</v>
      </c>
      <c r="J158" s="1">
        <v>0</v>
      </c>
      <c r="K158" s="3">
        <f t="shared" si="89"/>
        <v>0</v>
      </c>
      <c r="L158" s="2">
        <v>0</v>
      </c>
      <c r="M158" s="1">
        <v>0</v>
      </c>
      <c r="N158" s="3">
        <f t="shared" si="90"/>
        <v>0</v>
      </c>
      <c r="O158" s="2">
        <v>0</v>
      </c>
      <c r="P158" s="1">
        <v>0</v>
      </c>
      <c r="Q158" s="3">
        <f t="shared" si="91"/>
        <v>0</v>
      </c>
      <c r="R158" s="2">
        <v>0</v>
      </c>
      <c r="S158" s="1">
        <v>0</v>
      </c>
      <c r="T158" s="3">
        <f t="shared" si="92"/>
        <v>0</v>
      </c>
      <c r="U158" s="2">
        <f t="shared" si="93"/>
        <v>0</v>
      </c>
      <c r="V158" s="1">
        <f t="shared" si="94"/>
        <v>0</v>
      </c>
      <c r="W158" s="3">
        <f t="shared" si="95"/>
        <v>0</v>
      </c>
    </row>
    <row r="159" spans="1:23">
      <c r="A159" s="7" t="s">
        <v>214</v>
      </c>
      <c r="B159" s="3" t="s">
        <v>215</v>
      </c>
      <c r="C159" s="2">
        <v>16</v>
      </c>
      <c r="D159" s="1">
        <v>2</v>
      </c>
      <c r="E159" s="3">
        <f t="shared" si="61"/>
        <v>18</v>
      </c>
      <c r="F159" s="2">
        <v>0</v>
      </c>
      <c r="G159" s="1">
        <v>0</v>
      </c>
      <c r="H159" s="3">
        <f t="shared" si="88"/>
        <v>0</v>
      </c>
      <c r="I159" s="2">
        <v>0</v>
      </c>
      <c r="J159" s="1">
        <v>0</v>
      </c>
      <c r="K159" s="3">
        <f t="shared" si="89"/>
        <v>0</v>
      </c>
      <c r="L159" s="2">
        <v>0</v>
      </c>
      <c r="M159" s="1">
        <v>0</v>
      </c>
      <c r="N159" s="3">
        <f t="shared" si="90"/>
        <v>0</v>
      </c>
      <c r="O159" s="2">
        <v>0</v>
      </c>
      <c r="P159" s="1">
        <v>0</v>
      </c>
      <c r="Q159" s="3">
        <f t="shared" si="91"/>
        <v>0</v>
      </c>
      <c r="R159" s="2">
        <v>0</v>
      </c>
      <c r="S159" s="1">
        <v>0</v>
      </c>
      <c r="T159" s="3">
        <f t="shared" si="92"/>
        <v>0</v>
      </c>
      <c r="U159" s="2">
        <f t="shared" si="93"/>
        <v>16</v>
      </c>
      <c r="V159" s="1">
        <f t="shared" si="94"/>
        <v>2</v>
      </c>
      <c r="W159" s="3">
        <f t="shared" si="95"/>
        <v>18</v>
      </c>
    </row>
    <row r="160" spans="1:23">
      <c r="A160" s="7" t="s">
        <v>216</v>
      </c>
      <c r="B160" s="3" t="s">
        <v>217</v>
      </c>
      <c r="C160" s="2">
        <v>29</v>
      </c>
      <c r="D160" s="1">
        <v>1</v>
      </c>
      <c r="E160" s="3">
        <f t="shared" ref="E160:E171" si="96">SUM(C160:D160)</f>
        <v>30</v>
      </c>
      <c r="F160" s="2">
        <v>0</v>
      </c>
      <c r="G160" s="1">
        <v>0</v>
      </c>
      <c r="H160" s="3">
        <f t="shared" si="88"/>
        <v>0</v>
      </c>
      <c r="I160" s="2">
        <v>19</v>
      </c>
      <c r="J160" s="1">
        <v>1</v>
      </c>
      <c r="K160" s="3">
        <f t="shared" si="89"/>
        <v>20</v>
      </c>
      <c r="L160" s="2">
        <v>0</v>
      </c>
      <c r="M160" s="1">
        <v>0</v>
      </c>
      <c r="N160" s="3">
        <f t="shared" si="90"/>
        <v>0</v>
      </c>
      <c r="O160" s="2">
        <v>0</v>
      </c>
      <c r="P160" s="1">
        <v>0</v>
      </c>
      <c r="Q160" s="3">
        <f t="shared" si="91"/>
        <v>0</v>
      </c>
      <c r="R160" s="2">
        <v>0</v>
      </c>
      <c r="S160" s="1">
        <v>0</v>
      </c>
      <c r="T160" s="3">
        <f t="shared" si="92"/>
        <v>0</v>
      </c>
      <c r="U160" s="2">
        <f t="shared" si="93"/>
        <v>48</v>
      </c>
      <c r="V160" s="1">
        <f t="shared" si="94"/>
        <v>2</v>
      </c>
      <c r="W160" s="3">
        <f t="shared" si="95"/>
        <v>50</v>
      </c>
    </row>
    <row r="161" spans="1:23">
      <c r="A161" s="7" t="s">
        <v>218</v>
      </c>
      <c r="B161" s="3" t="s">
        <v>219</v>
      </c>
      <c r="C161" s="2">
        <v>32</v>
      </c>
      <c r="D161" s="1">
        <v>13</v>
      </c>
      <c r="E161" s="3">
        <f t="shared" si="96"/>
        <v>45</v>
      </c>
      <c r="F161" s="2">
        <v>0</v>
      </c>
      <c r="G161" s="1">
        <v>0</v>
      </c>
      <c r="H161" s="3">
        <f t="shared" si="88"/>
        <v>0</v>
      </c>
      <c r="I161" s="2">
        <v>42</v>
      </c>
      <c r="J161" s="1">
        <v>3</v>
      </c>
      <c r="K161" s="3">
        <f t="shared" si="89"/>
        <v>45</v>
      </c>
      <c r="L161" s="2">
        <v>0</v>
      </c>
      <c r="M161" s="1">
        <v>0</v>
      </c>
      <c r="N161" s="3">
        <f t="shared" si="90"/>
        <v>0</v>
      </c>
      <c r="O161" s="2">
        <v>0</v>
      </c>
      <c r="P161" s="1">
        <v>0</v>
      </c>
      <c r="Q161" s="3">
        <f t="shared" si="91"/>
        <v>0</v>
      </c>
      <c r="R161" s="2">
        <v>0</v>
      </c>
      <c r="S161" s="1">
        <v>0</v>
      </c>
      <c r="T161" s="3">
        <f t="shared" si="92"/>
        <v>0</v>
      </c>
      <c r="U161" s="2">
        <f t="shared" si="93"/>
        <v>74</v>
      </c>
      <c r="V161" s="1">
        <f t="shared" si="94"/>
        <v>16</v>
      </c>
      <c r="W161" s="3">
        <f t="shared" si="95"/>
        <v>90</v>
      </c>
    </row>
    <row r="162" spans="1:23">
      <c r="A162" s="7" t="s">
        <v>220</v>
      </c>
      <c r="B162" s="3" t="s">
        <v>221</v>
      </c>
      <c r="C162" s="2">
        <v>12</v>
      </c>
      <c r="D162" s="1">
        <v>3</v>
      </c>
      <c r="E162" s="3">
        <f t="shared" si="96"/>
        <v>15</v>
      </c>
      <c r="F162" s="2">
        <v>0</v>
      </c>
      <c r="G162" s="1">
        <v>0</v>
      </c>
      <c r="H162" s="3">
        <f t="shared" si="88"/>
        <v>0</v>
      </c>
      <c r="I162" s="2">
        <v>0</v>
      </c>
      <c r="J162" s="1">
        <v>0</v>
      </c>
      <c r="K162" s="3">
        <f t="shared" si="89"/>
        <v>0</v>
      </c>
      <c r="L162" s="2">
        <v>0</v>
      </c>
      <c r="M162" s="1">
        <v>0</v>
      </c>
      <c r="N162" s="3">
        <f t="shared" si="90"/>
        <v>0</v>
      </c>
      <c r="O162" s="2">
        <v>0</v>
      </c>
      <c r="P162" s="1">
        <v>0</v>
      </c>
      <c r="Q162" s="3">
        <f t="shared" si="91"/>
        <v>0</v>
      </c>
      <c r="R162" s="2">
        <v>0</v>
      </c>
      <c r="S162" s="1">
        <v>0</v>
      </c>
      <c r="T162" s="3">
        <f t="shared" si="92"/>
        <v>0</v>
      </c>
      <c r="U162" s="2">
        <f t="shared" si="93"/>
        <v>12</v>
      </c>
      <c r="V162" s="1">
        <f t="shared" si="94"/>
        <v>3</v>
      </c>
      <c r="W162" s="3">
        <f t="shared" si="95"/>
        <v>15</v>
      </c>
    </row>
    <row r="163" spans="1:23">
      <c r="A163" s="7" t="s">
        <v>222</v>
      </c>
      <c r="B163" s="3" t="s">
        <v>223</v>
      </c>
      <c r="C163" s="2">
        <v>6</v>
      </c>
      <c r="D163" s="1">
        <v>0</v>
      </c>
      <c r="E163" s="3">
        <f t="shared" si="96"/>
        <v>6</v>
      </c>
      <c r="F163" s="2">
        <v>0</v>
      </c>
      <c r="G163" s="1">
        <v>0</v>
      </c>
      <c r="H163" s="3">
        <f t="shared" si="88"/>
        <v>0</v>
      </c>
      <c r="I163" s="2">
        <v>0</v>
      </c>
      <c r="J163" s="1">
        <v>0</v>
      </c>
      <c r="K163" s="3">
        <f t="shared" si="89"/>
        <v>0</v>
      </c>
      <c r="L163" s="2">
        <v>0</v>
      </c>
      <c r="M163" s="1">
        <v>0</v>
      </c>
      <c r="N163" s="3">
        <f t="shared" si="90"/>
        <v>0</v>
      </c>
      <c r="O163" s="2">
        <v>0</v>
      </c>
      <c r="P163" s="1">
        <v>0</v>
      </c>
      <c r="Q163" s="3">
        <f t="shared" si="91"/>
        <v>0</v>
      </c>
      <c r="R163" s="2">
        <v>0</v>
      </c>
      <c r="S163" s="1">
        <v>0</v>
      </c>
      <c r="T163" s="3">
        <f t="shared" si="92"/>
        <v>0</v>
      </c>
      <c r="U163" s="2">
        <f t="shared" si="93"/>
        <v>6</v>
      </c>
      <c r="V163" s="1">
        <f t="shared" si="94"/>
        <v>0</v>
      </c>
      <c r="W163" s="3">
        <f t="shared" si="95"/>
        <v>6</v>
      </c>
    </row>
    <row r="164" spans="1:23">
      <c r="A164" s="7" t="s">
        <v>224</v>
      </c>
      <c r="B164" s="3" t="s">
        <v>225</v>
      </c>
      <c r="C164" s="2">
        <v>35</v>
      </c>
      <c r="D164" s="1">
        <v>1</v>
      </c>
      <c r="E164" s="3">
        <f t="shared" si="96"/>
        <v>36</v>
      </c>
      <c r="F164" s="2">
        <v>0</v>
      </c>
      <c r="G164" s="1">
        <v>0</v>
      </c>
      <c r="H164" s="3">
        <f t="shared" si="88"/>
        <v>0</v>
      </c>
      <c r="I164" s="2">
        <v>37</v>
      </c>
      <c r="J164" s="1">
        <v>2</v>
      </c>
      <c r="K164" s="3">
        <f t="shared" si="89"/>
        <v>39</v>
      </c>
      <c r="L164" s="2">
        <v>0</v>
      </c>
      <c r="M164" s="1">
        <v>0</v>
      </c>
      <c r="N164" s="3">
        <f t="shared" si="90"/>
        <v>0</v>
      </c>
      <c r="O164" s="2">
        <v>0</v>
      </c>
      <c r="P164" s="1">
        <v>0</v>
      </c>
      <c r="Q164" s="3">
        <f t="shared" si="91"/>
        <v>0</v>
      </c>
      <c r="R164" s="2">
        <v>0</v>
      </c>
      <c r="S164" s="1">
        <v>0</v>
      </c>
      <c r="T164" s="3">
        <f t="shared" si="92"/>
        <v>0</v>
      </c>
      <c r="U164" s="2">
        <f t="shared" si="93"/>
        <v>72</v>
      </c>
      <c r="V164" s="1">
        <f t="shared" si="94"/>
        <v>3</v>
      </c>
      <c r="W164" s="3">
        <f t="shared" si="95"/>
        <v>75</v>
      </c>
    </row>
    <row r="165" spans="1:23">
      <c r="A165" s="7" t="s">
        <v>332</v>
      </c>
      <c r="B165" s="3" t="s">
        <v>333</v>
      </c>
      <c r="C165" s="2">
        <v>10</v>
      </c>
      <c r="D165" s="1">
        <v>5</v>
      </c>
      <c r="E165" s="3">
        <f t="shared" si="96"/>
        <v>15</v>
      </c>
      <c r="F165" s="2">
        <v>0</v>
      </c>
      <c r="G165" s="1">
        <v>0</v>
      </c>
      <c r="H165" s="3">
        <f t="shared" si="88"/>
        <v>0</v>
      </c>
      <c r="I165" s="2">
        <v>0</v>
      </c>
      <c r="J165" s="1">
        <v>0</v>
      </c>
      <c r="K165" s="3">
        <f t="shared" si="89"/>
        <v>0</v>
      </c>
      <c r="L165" s="2">
        <v>0</v>
      </c>
      <c r="M165" s="1">
        <v>0</v>
      </c>
      <c r="N165" s="3">
        <f t="shared" si="90"/>
        <v>0</v>
      </c>
      <c r="O165" s="2">
        <v>0</v>
      </c>
      <c r="P165" s="1">
        <v>0</v>
      </c>
      <c r="Q165" s="3">
        <f t="shared" si="91"/>
        <v>0</v>
      </c>
      <c r="R165" s="2">
        <v>0</v>
      </c>
      <c r="S165" s="1">
        <v>0</v>
      </c>
      <c r="T165" s="3">
        <f t="shared" si="92"/>
        <v>0</v>
      </c>
      <c r="U165" s="2">
        <f t="shared" si="93"/>
        <v>10</v>
      </c>
      <c r="V165" s="1">
        <f t="shared" si="94"/>
        <v>5</v>
      </c>
      <c r="W165" s="3">
        <f t="shared" si="95"/>
        <v>15</v>
      </c>
    </row>
    <row r="166" spans="1:23">
      <c r="A166" s="7" t="s">
        <v>226</v>
      </c>
      <c r="B166" s="3" t="s">
        <v>227</v>
      </c>
      <c r="C166" s="2">
        <v>0</v>
      </c>
      <c r="D166" s="1">
        <v>0</v>
      </c>
      <c r="E166" s="3">
        <f t="shared" si="96"/>
        <v>0</v>
      </c>
      <c r="F166" s="2">
        <v>0</v>
      </c>
      <c r="G166" s="1">
        <v>0</v>
      </c>
      <c r="H166" s="3">
        <f t="shared" si="88"/>
        <v>0</v>
      </c>
      <c r="I166" s="2">
        <v>0</v>
      </c>
      <c r="J166" s="1">
        <v>0</v>
      </c>
      <c r="K166" s="3">
        <f t="shared" si="89"/>
        <v>0</v>
      </c>
      <c r="L166" s="2">
        <v>0</v>
      </c>
      <c r="M166" s="1">
        <v>0</v>
      </c>
      <c r="N166" s="3">
        <f t="shared" si="90"/>
        <v>0</v>
      </c>
      <c r="O166" s="2">
        <v>0</v>
      </c>
      <c r="P166" s="1">
        <v>0</v>
      </c>
      <c r="Q166" s="3">
        <f t="shared" si="91"/>
        <v>0</v>
      </c>
      <c r="R166" s="2">
        <v>0</v>
      </c>
      <c r="S166" s="1">
        <v>0</v>
      </c>
      <c r="T166" s="3">
        <f t="shared" si="92"/>
        <v>0</v>
      </c>
      <c r="U166" s="2">
        <f t="shared" si="93"/>
        <v>0</v>
      </c>
      <c r="V166" s="1">
        <f t="shared" si="94"/>
        <v>0</v>
      </c>
      <c r="W166" s="3">
        <f t="shared" si="95"/>
        <v>0</v>
      </c>
    </row>
    <row r="167" spans="1:23">
      <c r="A167" s="7" t="s">
        <v>228</v>
      </c>
      <c r="B167" s="3" t="s">
        <v>229</v>
      </c>
      <c r="C167" s="2">
        <v>1</v>
      </c>
      <c r="D167" s="1">
        <v>7</v>
      </c>
      <c r="E167" s="3">
        <f t="shared" si="96"/>
        <v>8</v>
      </c>
      <c r="F167" s="2">
        <v>0</v>
      </c>
      <c r="G167" s="1">
        <v>0</v>
      </c>
      <c r="H167" s="3">
        <f t="shared" si="88"/>
        <v>0</v>
      </c>
      <c r="I167" s="2">
        <v>1</v>
      </c>
      <c r="J167" s="1">
        <v>5</v>
      </c>
      <c r="K167" s="3">
        <f t="shared" si="89"/>
        <v>6</v>
      </c>
      <c r="L167" s="2">
        <v>0</v>
      </c>
      <c r="M167" s="1">
        <v>0</v>
      </c>
      <c r="N167" s="3">
        <f t="shared" si="90"/>
        <v>0</v>
      </c>
      <c r="O167" s="2">
        <v>0</v>
      </c>
      <c r="P167" s="1">
        <v>0</v>
      </c>
      <c r="Q167" s="3">
        <f t="shared" si="91"/>
        <v>0</v>
      </c>
      <c r="R167" s="2">
        <v>0</v>
      </c>
      <c r="S167" s="1">
        <v>0</v>
      </c>
      <c r="T167" s="3">
        <f t="shared" si="92"/>
        <v>0</v>
      </c>
      <c r="U167" s="2">
        <f t="shared" si="93"/>
        <v>2</v>
      </c>
      <c r="V167" s="1">
        <f t="shared" si="94"/>
        <v>12</v>
      </c>
      <c r="W167" s="3">
        <f t="shared" si="95"/>
        <v>14</v>
      </c>
    </row>
    <row r="168" spans="1:23">
      <c r="A168" s="7" t="s">
        <v>230</v>
      </c>
      <c r="B168" s="3" t="s">
        <v>231</v>
      </c>
      <c r="C168" s="2">
        <v>29</v>
      </c>
      <c r="D168" s="1">
        <v>1</v>
      </c>
      <c r="E168" s="3">
        <f t="shared" si="96"/>
        <v>30</v>
      </c>
      <c r="F168" s="2">
        <v>0</v>
      </c>
      <c r="G168" s="1">
        <v>0</v>
      </c>
      <c r="H168" s="3">
        <f t="shared" si="88"/>
        <v>0</v>
      </c>
      <c r="I168" s="2">
        <v>0</v>
      </c>
      <c r="J168" s="1">
        <v>0</v>
      </c>
      <c r="K168" s="3">
        <f t="shared" si="89"/>
        <v>0</v>
      </c>
      <c r="L168" s="2">
        <v>0</v>
      </c>
      <c r="M168" s="1">
        <v>0</v>
      </c>
      <c r="N168" s="3">
        <f t="shared" si="90"/>
        <v>0</v>
      </c>
      <c r="O168" s="2">
        <v>0</v>
      </c>
      <c r="P168" s="1">
        <v>0</v>
      </c>
      <c r="Q168" s="3">
        <f t="shared" si="91"/>
        <v>0</v>
      </c>
      <c r="R168" s="2">
        <v>0</v>
      </c>
      <c r="S168" s="1">
        <v>0</v>
      </c>
      <c r="T168" s="3">
        <f t="shared" si="92"/>
        <v>0</v>
      </c>
      <c r="U168" s="2">
        <f t="shared" si="93"/>
        <v>29</v>
      </c>
      <c r="V168" s="1">
        <f t="shared" si="94"/>
        <v>1</v>
      </c>
      <c r="W168" s="3">
        <f t="shared" si="95"/>
        <v>30</v>
      </c>
    </row>
    <row r="169" spans="1:23">
      <c r="A169" s="7" t="s">
        <v>334</v>
      </c>
      <c r="B169" s="3" t="s">
        <v>335</v>
      </c>
      <c r="C169" s="2">
        <v>52</v>
      </c>
      <c r="D169" s="1">
        <v>6</v>
      </c>
      <c r="E169" s="3">
        <f t="shared" si="96"/>
        <v>58</v>
      </c>
      <c r="F169" s="2">
        <v>0</v>
      </c>
      <c r="G169" s="1">
        <v>0</v>
      </c>
      <c r="H169" s="3">
        <f t="shared" si="88"/>
        <v>0</v>
      </c>
      <c r="I169" s="2">
        <v>0</v>
      </c>
      <c r="J169" s="1">
        <v>0</v>
      </c>
      <c r="K169" s="3">
        <f t="shared" si="89"/>
        <v>0</v>
      </c>
      <c r="L169" s="2">
        <v>0</v>
      </c>
      <c r="M169" s="1">
        <v>0</v>
      </c>
      <c r="N169" s="3">
        <f t="shared" si="90"/>
        <v>0</v>
      </c>
      <c r="O169" s="2">
        <v>0</v>
      </c>
      <c r="P169" s="1">
        <v>0</v>
      </c>
      <c r="Q169" s="3">
        <f t="shared" si="91"/>
        <v>0</v>
      </c>
      <c r="R169" s="2">
        <v>0</v>
      </c>
      <c r="S169" s="1">
        <v>0</v>
      </c>
      <c r="T169" s="3">
        <f t="shared" si="92"/>
        <v>0</v>
      </c>
      <c r="U169" s="2">
        <f t="shared" si="93"/>
        <v>52</v>
      </c>
      <c r="V169" s="1">
        <f t="shared" si="94"/>
        <v>6</v>
      </c>
      <c r="W169" s="3">
        <f t="shared" si="95"/>
        <v>58</v>
      </c>
    </row>
    <row r="170" spans="1:23">
      <c r="A170" s="7" t="s">
        <v>232</v>
      </c>
      <c r="B170" s="3" t="s">
        <v>233</v>
      </c>
      <c r="C170" s="2">
        <v>22</v>
      </c>
      <c r="D170" s="1">
        <v>0</v>
      </c>
      <c r="E170" s="3">
        <f t="shared" si="96"/>
        <v>22</v>
      </c>
      <c r="F170" s="2">
        <v>0</v>
      </c>
      <c r="G170" s="1">
        <v>0</v>
      </c>
      <c r="H170" s="3">
        <f t="shared" si="88"/>
        <v>0</v>
      </c>
      <c r="I170" s="2">
        <v>20</v>
      </c>
      <c r="J170" s="1">
        <v>0</v>
      </c>
      <c r="K170" s="3">
        <f t="shared" si="89"/>
        <v>20</v>
      </c>
      <c r="L170" s="2">
        <v>0</v>
      </c>
      <c r="M170" s="1">
        <v>0</v>
      </c>
      <c r="N170" s="3">
        <f t="shared" si="90"/>
        <v>0</v>
      </c>
      <c r="O170" s="2">
        <v>0</v>
      </c>
      <c r="P170" s="1">
        <v>0</v>
      </c>
      <c r="Q170" s="3">
        <f t="shared" si="91"/>
        <v>0</v>
      </c>
      <c r="R170" s="2">
        <v>0</v>
      </c>
      <c r="S170" s="1">
        <v>0</v>
      </c>
      <c r="T170" s="3">
        <f t="shared" si="92"/>
        <v>0</v>
      </c>
      <c r="U170" s="2">
        <f t="shared" si="93"/>
        <v>42</v>
      </c>
      <c r="V170" s="1">
        <f t="shared" si="94"/>
        <v>0</v>
      </c>
      <c r="W170" s="3">
        <f t="shared" si="95"/>
        <v>42</v>
      </c>
    </row>
    <row r="171" spans="1:23" ht="15.75" thickBot="1">
      <c r="A171" s="8" t="s">
        <v>234</v>
      </c>
      <c r="B171" s="6" t="s">
        <v>235</v>
      </c>
      <c r="C171" s="4">
        <v>18</v>
      </c>
      <c r="D171" s="5">
        <v>3</v>
      </c>
      <c r="E171" s="6">
        <f t="shared" si="96"/>
        <v>21</v>
      </c>
      <c r="F171" s="4">
        <v>0</v>
      </c>
      <c r="G171" s="5">
        <v>0</v>
      </c>
      <c r="H171" s="6">
        <f t="shared" si="88"/>
        <v>0</v>
      </c>
      <c r="I171" s="4">
        <v>0</v>
      </c>
      <c r="J171" s="5">
        <v>0</v>
      </c>
      <c r="K171" s="6">
        <f t="shared" si="89"/>
        <v>0</v>
      </c>
      <c r="L171" s="4">
        <v>0</v>
      </c>
      <c r="M171" s="5">
        <v>0</v>
      </c>
      <c r="N171" s="6">
        <f t="shared" si="90"/>
        <v>0</v>
      </c>
      <c r="O171" s="4">
        <v>0</v>
      </c>
      <c r="P171" s="5">
        <v>0</v>
      </c>
      <c r="Q171" s="6">
        <f t="shared" si="91"/>
        <v>0</v>
      </c>
      <c r="R171" s="4">
        <v>0</v>
      </c>
      <c r="S171" s="5">
        <v>0</v>
      </c>
      <c r="T171" s="6">
        <f t="shared" si="92"/>
        <v>0</v>
      </c>
      <c r="U171" s="4">
        <f t="shared" si="93"/>
        <v>18</v>
      </c>
      <c r="V171" s="5">
        <f t="shared" si="94"/>
        <v>3</v>
      </c>
      <c r="W171" s="6">
        <f t="shared" si="95"/>
        <v>21</v>
      </c>
    </row>
  </sheetData>
  <sortState xmlns:xlrd2="http://schemas.microsoft.com/office/spreadsheetml/2017/richdata2" ref="A17:W38">
    <sortCondition ref="B17:B38"/>
  </sortState>
  <mergeCells count="15">
    <mergeCell ref="U20:W20"/>
    <mergeCell ref="A6:W6"/>
    <mergeCell ref="C7:E7"/>
    <mergeCell ref="F7:H7"/>
    <mergeCell ref="I7:K7"/>
    <mergeCell ref="L7:N7"/>
    <mergeCell ref="O7:Q7"/>
    <mergeCell ref="R7:T7"/>
    <mergeCell ref="U7:W7"/>
    <mergeCell ref="C20:E20"/>
    <mergeCell ref="F20:H20"/>
    <mergeCell ref="I20:K20"/>
    <mergeCell ref="L20:N20"/>
    <mergeCell ref="O20:Q20"/>
    <mergeCell ref="R20:T20"/>
  </mergeCells>
  <pageMargins left="0.7" right="0.7" top="0.75" bottom="0.75" header="0.3" footer="0.3"/>
  <pageSetup paperSize="5" scale="69" fitToHeight="0" orientation="landscape" r:id="rId1"/>
  <ignoredErrors>
    <ignoredError sqref="E88 H88 K88 N88 Q88 T88 U88:W8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74"/>
  <sheetViews>
    <sheetView zoomScale="90" zoomScaleNormal="90" workbookViewId="0">
      <pane xSplit="2" ySplit="8" topLeftCell="C9" activePane="bottomRight" state="frozen"/>
      <selection pane="bottomRight" activeCell="X24" sqref="X24"/>
      <selection pane="bottomLeft" activeCell="A9" sqref="A9"/>
      <selection pane="topRight" activeCell="C1" sqref="C1"/>
    </sheetView>
  </sheetViews>
  <sheetFormatPr defaultColWidth="86.42578125" defaultRowHeight="15"/>
  <cols>
    <col min="1" max="1" width="47.28515625" style="14" customWidth="1"/>
    <col min="2" max="2" width="8.42578125" style="18" customWidth="1"/>
    <col min="3" max="23" width="8.5703125" style="18" customWidth="1"/>
    <col min="24" max="16384" width="86.42578125" style="14"/>
  </cols>
  <sheetData>
    <row r="1" spans="1:23">
      <c r="A1" s="140" t="s">
        <v>0</v>
      </c>
    </row>
    <row r="2" spans="1:23">
      <c r="A2" s="164" t="s">
        <v>1</v>
      </c>
    </row>
    <row r="3" spans="1:23">
      <c r="A3" s="165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3">
      <c r="A4" s="132" t="s">
        <v>3</v>
      </c>
    </row>
    <row r="5" spans="1:23" ht="15.75" thickBot="1"/>
    <row r="6" spans="1:23" ht="29.25" customHeight="1" thickBot="1">
      <c r="A6" s="177" t="s">
        <v>27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/>
    </row>
    <row r="7" spans="1:23">
      <c r="A7" s="60"/>
      <c r="B7" s="62"/>
      <c r="C7" s="180" t="s">
        <v>5</v>
      </c>
      <c r="D7" s="181"/>
      <c r="E7" s="182"/>
      <c r="F7" s="183" t="s">
        <v>6</v>
      </c>
      <c r="G7" s="184"/>
      <c r="H7" s="185"/>
      <c r="I7" s="183" t="s">
        <v>7</v>
      </c>
      <c r="J7" s="184"/>
      <c r="K7" s="185"/>
      <c r="L7" s="183" t="s">
        <v>8</v>
      </c>
      <c r="M7" s="184"/>
      <c r="N7" s="185"/>
      <c r="O7" s="183" t="s">
        <v>9</v>
      </c>
      <c r="P7" s="184"/>
      <c r="Q7" s="185"/>
      <c r="R7" s="183" t="s">
        <v>10</v>
      </c>
      <c r="S7" s="184"/>
      <c r="T7" s="185"/>
      <c r="U7" s="183" t="s">
        <v>11</v>
      </c>
      <c r="V7" s="184"/>
      <c r="W7" s="185"/>
    </row>
    <row r="8" spans="1:23" ht="26.25" thickBot="1">
      <c r="A8" s="63"/>
      <c r="B8" s="64"/>
      <c r="C8" s="39" t="s">
        <v>12</v>
      </c>
      <c r="D8" s="40" t="s">
        <v>13</v>
      </c>
      <c r="E8" s="41" t="s">
        <v>14</v>
      </c>
      <c r="F8" s="39" t="s">
        <v>12</v>
      </c>
      <c r="G8" s="40" t="s">
        <v>13</v>
      </c>
      <c r="H8" s="41" t="s">
        <v>14</v>
      </c>
      <c r="I8" s="39" t="s">
        <v>12</v>
      </c>
      <c r="J8" s="40" t="s">
        <v>13</v>
      </c>
      <c r="K8" s="41" t="s">
        <v>14</v>
      </c>
      <c r="L8" s="39" t="s">
        <v>12</v>
      </c>
      <c r="M8" s="40" t="s">
        <v>13</v>
      </c>
      <c r="N8" s="41" t="s">
        <v>14</v>
      </c>
      <c r="O8" s="39" t="s">
        <v>12</v>
      </c>
      <c r="P8" s="40" t="s">
        <v>13</v>
      </c>
      <c r="Q8" s="41" t="s">
        <v>14</v>
      </c>
      <c r="R8" s="39" t="s">
        <v>12</v>
      </c>
      <c r="S8" s="40" t="s">
        <v>13</v>
      </c>
      <c r="T8" s="41" t="s">
        <v>14</v>
      </c>
      <c r="U8" s="39" t="s">
        <v>12</v>
      </c>
      <c r="V8" s="40" t="s">
        <v>13</v>
      </c>
      <c r="W8" s="41" t="s">
        <v>14</v>
      </c>
    </row>
    <row r="9" spans="1:23">
      <c r="A9" s="92" t="str">
        <f>A24</f>
        <v>Business &amp; Information Technology</v>
      </c>
      <c r="B9" s="93"/>
      <c r="C9" s="94">
        <f>C24</f>
        <v>177</v>
      </c>
      <c r="D9" s="95">
        <f>D24</f>
        <v>210</v>
      </c>
      <c r="E9" s="93">
        <f t="shared" ref="E9:W9" si="0">E24</f>
        <v>387</v>
      </c>
      <c r="F9" s="94">
        <f t="shared" si="0"/>
        <v>168</v>
      </c>
      <c r="G9" s="95">
        <f t="shared" si="0"/>
        <v>251</v>
      </c>
      <c r="H9" s="93">
        <f t="shared" si="0"/>
        <v>419</v>
      </c>
      <c r="I9" s="94">
        <f t="shared" si="0"/>
        <v>0</v>
      </c>
      <c r="J9" s="95">
        <f t="shared" si="0"/>
        <v>33</v>
      </c>
      <c r="K9" s="93">
        <f t="shared" si="0"/>
        <v>33</v>
      </c>
      <c r="L9" s="94">
        <f t="shared" si="0"/>
        <v>136</v>
      </c>
      <c r="M9" s="95">
        <f t="shared" si="0"/>
        <v>166</v>
      </c>
      <c r="N9" s="93">
        <f t="shared" si="0"/>
        <v>302</v>
      </c>
      <c r="O9" s="94">
        <f t="shared" si="0"/>
        <v>0</v>
      </c>
      <c r="P9" s="95">
        <f t="shared" si="0"/>
        <v>0</v>
      </c>
      <c r="Q9" s="93">
        <f t="shared" si="0"/>
        <v>0</v>
      </c>
      <c r="R9" s="94">
        <f t="shared" si="0"/>
        <v>51</v>
      </c>
      <c r="S9" s="95">
        <f t="shared" si="0"/>
        <v>18</v>
      </c>
      <c r="T9" s="93">
        <f t="shared" si="0"/>
        <v>69</v>
      </c>
      <c r="U9" s="94">
        <f t="shared" si="0"/>
        <v>532</v>
      </c>
      <c r="V9" s="95">
        <f t="shared" si="0"/>
        <v>678</v>
      </c>
      <c r="W9" s="93">
        <f t="shared" si="0"/>
        <v>1210</v>
      </c>
    </row>
    <row r="10" spans="1:23">
      <c r="A10" s="61" t="str">
        <f>A50</f>
        <v>Environmental &amp; NR Sciences</v>
      </c>
      <c r="B10" s="17"/>
      <c r="C10" s="15">
        <f>C50</f>
        <v>229</v>
      </c>
      <c r="D10" s="16">
        <f>D50</f>
        <v>45</v>
      </c>
      <c r="E10" s="17">
        <f t="shared" ref="E10:W10" si="1">E50</f>
        <v>274</v>
      </c>
      <c r="F10" s="15">
        <f t="shared" si="1"/>
        <v>586</v>
      </c>
      <c r="G10" s="16">
        <f t="shared" si="1"/>
        <v>94</v>
      </c>
      <c r="H10" s="17">
        <f t="shared" si="1"/>
        <v>680</v>
      </c>
      <c r="I10" s="15">
        <f t="shared" si="1"/>
        <v>0</v>
      </c>
      <c r="J10" s="16">
        <f t="shared" si="1"/>
        <v>0</v>
      </c>
      <c r="K10" s="17">
        <f t="shared" si="1"/>
        <v>0</v>
      </c>
      <c r="L10" s="15">
        <f t="shared" si="1"/>
        <v>328</v>
      </c>
      <c r="M10" s="16">
        <f t="shared" si="1"/>
        <v>8</v>
      </c>
      <c r="N10" s="17">
        <f t="shared" si="1"/>
        <v>336</v>
      </c>
      <c r="O10" s="15">
        <f t="shared" si="1"/>
        <v>45</v>
      </c>
      <c r="P10" s="16">
        <f t="shared" si="1"/>
        <v>20</v>
      </c>
      <c r="Q10" s="17">
        <f t="shared" si="1"/>
        <v>65</v>
      </c>
      <c r="R10" s="15">
        <f t="shared" si="1"/>
        <v>74</v>
      </c>
      <c r="S10" s="16">
        <f t="shared" si="1"/>
        <v>1</v>
      </c>
      <c r="T10" s="17">
        <f t="shared" si="1"/>
        <v>75</v>
      </c>
      <c r="U10" s="15">
        <f t="shared" si="1"/>
        <v>1262</v>
      </c>
      <c r="V10" s="16">
        <f t="shared" si="1"/>
        <v>168</v>
      </c>
      <c r="W10" s="17">
        <f t="shared" si="1"/>
        <v>1430</v>
      </c>
    </row>
    <row r="11" spans="1:23">
      <c r="A11" s="61" t="str">
        <f>A96</f>
        <v>General Arts &amp; Sciences</v>
      </c>
      <c r="B11" s="17"/>
      <c r="C11" s="15">
        <f>C96</f>
        <v>70</v>
      </c>
      <c r="D11" s="16">
        <f>D96</f>
        <v>0</v>
      </c>
      <c r="E11" s="17">
        <f t="shared" ref="E11:W11" si="2">E96</f>
        <v>70</v>
      </c>
      <c r="F11" s="15">
        <f t="shared" si="2"/>
        <v>120</v>
      </c>
      <c r="G11" s="16">
        <f t="shared" si="2"/>
        <v>0</v>
      </c>
      <c r="H11" s="17">
        <f t="shared" si="2"/>
        <v>120</v>
      </c>
      <c r="I11" s="15">
        <f t="shared" si="2"/>
        <v>0</v>
      </c>
      <c r="J11" s="16">
        <f t="shared" si="2"/>
        <v>0</v>
      </c>
      <c r="K11" s="17">
        <f t="shared" si="2"/>
        <v>0</v>
      </c>
      <c r="L11" s="15">
        <f t="shared" si="2"/>
        <v>0</v>
      </c>
      <c r="M11" s="16">
        <f t="shared" si="2"/>
        <v>0</v>
      </c>
      <c r="N11" s="17">
        <f t="shared" si="2"/>
        <v>0</v>
      </c>
      <c r="O11" s="15">
        <f t="shared" si="2"/>
        <v>0</v>
      </c>
      <c r="P11" s="16">
        <f t="shared" si="2"/>
        <v>0</v>
      </c>
      <c r="Q11" s="17">
        <f t="shared" si="2"/>
        <v>0</v>
      </c>
      <c r="R11" s="15">
        <f t="shared" si="2"/>
        <v>0</v>
      </c>
      <c r="S11" s="16">
        <f t="shared" si="2"/>
        <v>0</v>
      </c>
      <c r="T11" s="17">
        <f t="shared" si="2"/>
        <v>0</v>
      </c>
      <c r="U11" s="15">
        <f t="shared" si="2"/>
        <v>190</v>
      </c>
      <c r="V11" s="16">
        <f t="shared" si="2"/>
        <v>0</v>
      </c>
      <c r="W11" s="17">
        <f t="shared" si="2"/>
        <v>190</v>
      </c>
    </row>
    <row r="12" spans="1:23">
      <c r="A12" s="61" t="str">
        <f>A101</f>
        <v>Haliburton School of the Arts</v>
      </c>
      <c r="B12" s="17"/>
      <c r="C12" s="15">
        <f>C101</f>
        <v>47</v>
      </c>
      <c r="D12" s="16">
        <f>D101</f>
        <v>0</v>
      </c>
      <c r="E12" s="17">
        <f t="shared" ref="E12:W12" si="3">E101</f>
        <v>47</v>
      </c>
      <c r="F12" s="15">
        <f t="shared" si="3"/>
        <v>87</v>
      </c>
      <c r="G12" s="16">
        <f t="shared" si="3"/>
        <v>2</v>
      </c>
      <c r="H12" s="17">
        <f t="shared" si="3"/>
        <v>89</v>
      </c>
      <c r="I12" s="15">
        <f t="shared" si="3"/>
        <v>0</v>
      </c>
      <c r="J12" s="16">
        <f t="shared" si="3"/>
        <v>0</v>
      </c>
      <c r="K12" s="17">
        <f t="shared" si="3"/>
        <v>0</v>
      </c>
      <c r="L12" s="15">
        <f t="shared" si="3"/>
        <v>13</v>
      </c>
      <c r="M12" s="16">
        <f t="shared" si="3"/>
        <v>0</v>
      </c>
      <c r="N12" s="17">
        <f t="shared" si="3"/>
        <v>13</v>
      </c>
      <c r="O12" s="15">
        <f t="shared" si="3"/>
        <v>16</v>
      </c>
      <c r="P12" s="16">
        <f t="shared" si="3"/>
        <v>0</v>
      </c>
      <c r="Q12" s="17">
        <f t="shared" si="3"/>
        <v>16</v>
      </c>
      <c r="R12" s="15">
        <f t="shared" si="3"/>
        <v>0</v>
      </c>
      <c r="S12" s="16">
        <f t="shared" si="3"/>
        <v>0</v>
      </c>
      <c r="T12" s="17">
        <f t="shared" si="3"/>
        <v>0</v>
      </c>
      <c r="U12" s="15">
        <f t="shared" si="3"/>
        <v>163</v>
      </c>
      <c r="V12" s="16">
        <f t="shared" si="3"/>
        <v>2</v>
      </c>
      <c r="W12" s="17">
        <f t="shared" si="3"/>
        <v>165</v>
      </c>
    </row>
    <row r="13" spans="1:23">
      <c r="A13" s="61" t="str">
        <f>A114</f>
        <v>Health &amp; Wellness</v>
      </c>
      <c r="B13" s="17"/>
      <c r="C13" s="15">
        <f>C114</f>
        <v>167</v>
      </c>
      <c r="D13" s="16">
        <f>D114</f>
        <v>26</v>
      </c>
      <c r="E13" s="17">
        <f t="shared" ref="E13:W13" si="4">E114</f>
        <v>193</v>
      </c>
      <c r="F13" s="15">
        <f t="shared" si="4"/>
        <v>337</v>
      </c>
      <c r="G13" s="16">
        <f t="shared" si="4"/>
        <v>91</v>
      </c>
      <c r="H13" s="17">
        <f t="shared" si="4"/>
        <v>428</v>
      </c>
      <c r="I13" s="15">
        <f t="shared" si="4"/>
        <v>73</v>
      </c>
      <c r="J13" s="16">
        <f t="shared" si="4"/>
        <v>0</v>
      </c>
      <c r="K13" s="17">
        <f t="shared" si="4"/>
        <v>73</v>
      </c>
      <c r="L13" s="15">
        <f t="shared" si="4"/>
        <v>210</v>
      </c>
      <c r="M13" s="16">
        <f t="shared" si="4"/>
        <v>41</v>
      </c>
      <c r="N13" s="17">
        <f t="shared" si="4"/>
        <v>251</v>
      </c>
      <c r="O13" s="15">
        <f t="shared" si="4"/>
        <v>61</v>
      </c>
      <c r="P13" s="16">
        <f t="shared" si="4"/>
        <v>3</v>
      </c>
      <c r="Q13" s="17">
        <f t="shared" si="4"/>
        <v>64</v>
      </c>
      <c r="R13" s="15">
        <f t="shared" si="4"/>
        <v>0</v>
      </c>
      <c r="S13" s="16">
        <f t="shared" si="4"/>
        <v>0</v>
      </c>
      <c r="T13" s="17">
        <f t="shared" si="4"/>
        <v>0</v>
      </c>
      <c r="U13" s="15">
        <f t="shared" si="4"/>
        <v>848</v>
      </c>
      <c r="V13" s="16">
        <f t="shared" si="4"/>
        <v>161</v>
      </c>
      <c r="W13" s="17">
        <f t="shared" si="4"/>
        <v>1009</v>
      </c>
    </row>
    <row r="14" spans="1:23">
      <c r="A14" s="61" t="str">
        <f>A133</f>
        <v>Justice and Community Development</v>
      </c>
      <c r="B14" s="17"/>
      <c r="C14" s="15">
        <f>C133</f>
        <v>247</v>
      </c>
      <c r="D14" s="16">
        <f>D133</f>
        <v>24</v>
      </c>
      <c r="E14" s="17">
        <f t="shared" ref="E14:W14" si="5">E133</f>
        <v>271</v>
      </c>
      <c r="F14" s="15">
        <f t="shared" si="5"/>
        <v>322</v>
      </c>
      <c r="G14" s="16">
        <f t="shared" si="5"/>
        <v>41</v>
      </c>
      <c r="H14" s="17">
        <f t="shared" si="5"/>
        <v>363</v>
      </c>
      <c r="I14" s="15">
        <f t="shared" si="5"/>
        <v>50</v>
      </c>
      <c r="J14" s="16">
        <f t="shared" si="5"/>
        <v>21</v>
      </c>
      <c r="K14" s="17">
        <f t="shared" si="5"/>
        <v>71</v>
      </c>
      <c r="L14" s="15">
        <f t="shared" si="5"/>
        <v>349</v>
      </c>
      <c r="M14" s="16">
        <f t="shared" si="5"/>
        <v>60</v>
      </c>
      <c r="N14" s="17">
        <f t="shared" si="5"/>
        <v>409</v>
      </c>
      <c r="O14" s="15">
        <f t="shared" si="5"/>
        <v>0</v>
      </c>
      <c r="P14" s="16">
        <f t="shared" si="5"/>
        <v>0</v>
      </c>
      <c r="Q14" s="17">
        <f t="shared" si="5"/>
        <v>0</v>
      </c>
      <c r="R14" s="15">
        <f t="shared" si="5"/>
        <v>16</v>
      </c>
      <c r="S14" s="16">
        <f t="shared" si="5"/>
        <v>2</v>
      </c>
      <c r="T14" s="17">
        <f t="shared" si="5"/>
        <v>18</v>
      </c>
      <c r="U14" s="15">
        <f t="shared" si="5"/>
        <v>984</v>
      </c>
      <c r="V14" s="16">
        <f t="shared" si="5"/>
        <v>148</v>
      </c>
      <c r="W14" s="17">
        <f t="shared" si="5"/>
        <v>1132</v>
      </c>
    </row>
    <row r="15" spans="1:23" ht="15.75" thickBot="1">
      <c r="A15" s="76" t="str">
        <f>A156</f>
        <v>Trades &amp; Technology</v>
      </c>
      <c r="B15" s="24"/>
      <c r="C15" s="22">
        <f>C156</f>
        <v>66</v>
      </c>
      <c r="D15" s="23">
        <f>D156</f>
        <v>25</v>
      </c>
      <c r="E15" s="24">
        <f t="shared" ref="E15:W15" si="6">E156</f>
        <v>91</v>
      </c>
      <c r="F15" s="22">
        <f t="shared" si="6"/>
        <v>288</v>
      </c>
      <c r="G15" s="23">
        <f t="shared" si="6"/>
        <v>67</v>
      </c>
      <c r="H15" s="24">
        <f t="shared" si="6"/>
        <v>355</v>
      </c>
      <c r="I15" s="22">
        <f t="shared" si="6"/>
        <v>0</v>
      </c>
      <c r="J15" s="23">
        <f t="shared" si="6"/>
        <v>0</v>
      </c>
      <c r="K15" s="24">
        <f t="shared" si="6"/>
        <v>0</v>
      </c>
      <c r="L15" s="22">
        <f t="shared" si="6"/>
        <v>78</v>
      </c>
      <c r="M15" s="23">
        <f t="shared" si="6"/>
        <v>9</v>
      </c>
      <c r="N15" s="24">
        <f t="shared" si="6"/>
        <v>87</v>
      </c>
      <c r="O15" s="22">
        <f t="shared" si="6"/>
        <v>0</v>
      </c>
      <c r="P15" s="23">
        <f t="shared" si="6"/>
        <v>0</v>
      </c>
      <c r="Q15" s="24">
        <f t="shared" si="6"/>
        <v>0</v>
      </c>
      <c r="R15" s="22">
        <f t="shared" si="6"/>
        <v>0</v>
      </c>
      <c r="S15" s="23">
        <f t="shared" si="6"/>
        <v>0</v>
      </c>
      <c r="T15" s="24">
        <f t="shared" si="6"/>
        <v>0</v>
      </c>
      <c r="U15" s="22">
        <f t="shared" si="6"/>
        <v>432</v>
      </c>
      <c r="V15" s="23">
        <f t="shared" si="6"/>
        <v>101</v>
      </c>
      <c r="W15" s="24">
        <f t="shared" si="6"/>
        <v>533</v>
      </c>
    </row>
    <row r="16" spans="1:23" ht="16.5" thickTop="1" thickBot="1">
      <c r="A16" s="77" t="s">
        <v>22</v>
      </c>
      <c r="B16" s="78"/>
      <c r="C16" s="25">
        <f>SUM(C9:C15)</f>
        <v>1003</v>
      </c>
      <c r="D16" s="26">
        <f t="shared" ref="D16:W16" si="7">SUM(D9:D15)</f>
        <v>330</v>
      </c>
      <c r="E16" s="27">
        <f t="shared" si="7"/>
        <v>1333</v>
      </c>
      <c r="F16" s="25">
        <f t="shared" si="7"/>
        <v>1908</v>
      </c>
      <c r="G16" s="26">
        <f t="shared" si="7"/>
        <v>546</v>
      </c>
      <c r="H16" s="27">
        <f t="shared" si="7"/>
        <v>2454</v>
      </c>
      <c r="I16" s="25">
        <f t="shared" si="7"/>
        <v>123</v>
      </c>
      <c r="J16" s="26">
        <f t="shared" si="7"/>
        <v>54</v>
      </c>
      <c r="K16" s="27">
        <f t="shared" si="7"/>
        <v>177</v>
      </c>
      <c r="L16" s="25">
        <f t="shared" si="7"/>
        <v>1114</v>
      </c>
      <c r="M16" s="26">
        <f t="shared" si="7"/>
        <v>284</v>
      </c>
      <c r="N16" s="27">
        <f t="shared" si="7"/>
        <v>1398</v>
      </c>
      <c r="O16" s="25">
        <f t="shared" si="7"/>
        <v>122</v>
      </c>
      <c r="P16" s="26">
        <f t="shared" si="7"/>
        <v>23</v>
      </c>
      <c r="Q16" s="27">
        <f t="shared" si="7"/>
        <v>145</v>
      </c>
      <c r="R16" s="25">
        <f t="shared" si="7"/>
        <v>141</v>
      </c>
      <c r="S16" s="26">
        <f t="shared" si="7"/>
        <v>21</v>
      </c>
      <c r="T16" s="27">
        <f t="shared" si="7"/>
        <v>162</v>
      </c>
      <c r="U16" s="25">
        <f t="shared" si="7"/>
        <v>4411</v>
      </c>
      <c r="V16" s="26">
        <f t="shared" si="7"/>
        <v>1258</v>
      </c>
      <c r="W16" s="27">
        <f t="shared" si="7"/>
        <v>5669</v>
      </c>
    </row>
    <row r="17" spans="1:23" ht="15.75" thickBot="1">
      <c r="A17" s="171" t="s">
        <v>23</v>
      </c>
      <c r="B17" s="172"/>
      <c r="C17" s="173">
        <f>C93</f>
        <v>0</v>
      </c>
      <c r="D17" s="174">
        <f t="shared" ref="D17:W17" si="8">D93</f>
        <v>0</v>
      </c>
      <c r="E17" s="172">
        <f t="shared" si="8"/>
        <v>0</v>
      </c>
      <c r="F17" s="173">
        <f t="shared" si="8"/>
        <v>0</v>
      </c>
      <c r="G17" s="174">
        <f t="shared" si="8"/>
        <v>0</v>
      </c>
      <c r="H17" s="172">
        <f t="shared" si="8"/>
        <v>0</v>
      </c>
      <c r="I17" s="175">
        <f t="shared" si="8"/>
        <v>0</v>
      </c>
      <c r="J17" s="174">
        <f t="shared" si="8"/>
        <v>0</v>
      </c>
      <c r="K17" s="176">
        <f t="shared" si="8"/>
        <v>0</v>
      </c>
      <c r="L17" s="173">
        <f t="shared" si="8"/>
        <v>0</v>
      </c>
      <c r="M17" s="174">
        <f t="shared" si="8"/>
        <v>0</v>
      </c>
      <c r="N17" s="172">
        <f t="shared" si="8"/>
        <v>0</v>
      </c>
      <c r="O17" s="175">
        <f t="shared" si="8"/>
        <v>0</v>
      </c>
      <c r="P17" s="174">
        <f t="shared" si="8"/>
        <v>0</v>
      </c>
      <c r="Q17" s="176">
        <f t="shared" si="8"/>
        <v>0</v>
      </c>
      <c r="R17" s="173">
        <f t="shared" si="8"/>
        <v>0</v>
      </c>
      <c r="S17" s="174">
        <f t="shared" si="8"/>
        <v>0</v>
      </c>
      <c r="T17" s="172">
        <f t="shared" si="8"/>
        <v>0</v>
      </c>
      <c r="U17" s="173">
        <f t="shared" si="8"/>
        <v>0</v>
      </c>
      <c r="V17" s="174">
        <f t="shared" si="8"/>
        <v>0</v>
      </c>
      <c r="W17" s="172">
        <f t="shared" si="8"/>
        <v>0</v>
      </c>
    </row>
    <row r="18" spans="1:23" ht="16.5" thickTop="1" thickBot="1">
      <c r="A18" s="133" t="s">
        <v>24</v>
      </c>
      <c r="B18" s="134"/>
      <c r="C18" s="135">
        <f>SUM(C16:C17)</f>
        <v>1003</v>
      </c>
      <c r="D18" s="136">
        <f t="shared" ref="D18:W18" si="9">SUM(D16:D17)</f>
        <v>330</v>
      </c>
      <c r="E18" s="137">
        <f t="shared" si="9"/>
        <v>1333</v>
      </c>
      <c r="F18" s="135">
        <f t="shared" si="9"/>
        <v>1908</v>
      </c>
      <c r="G18" s="136">
        <f t="shared" si="9"/>
        <v>546</v>
      </c>
      <c r="H18" s="137">
        <f t="shared" si="9"/>
        <v>2454</v>
      </c>
      <c r="I18" s="138">
        <f t="shared" si="9"/>
        <v>123</v>
      </c>
      <c r="J18" s="136">
        <f t="shared" si="9"/>
        <v>54</v>
      </c>
      <c r="K18" s="139">
        <f t="shared" si="9"/>
        <v>177</v>
      </c>
      <c r="L18" s="135">
        <f t="shared" si="9"/>
        <v>1114</v>
      </c>
      <c r="M18" s="136">
        <f t="shared" si="9"/>
        <v>284</v>
      </c>
      <c r="N18" s="137">
        <f t="shared" si="9"/>
        <v>1398</v>
      </c>
      <c r="O18" s="138">
        <f t="shared" si="9"/>
        <v>122</v>
      </c>
      <c r="P18" s="136">
        <f t="shared" si="9"/>
        <v>23</v>
      </c>
      <c r="Q18" s="139">
        <f t="shared" si="9"/>
        <v>145</v>
      </c>
      <c r="R18" s="135">
        <f t="shared" si="9"/>
        <v>141</v>
      </c>
      <c r="S18" s="136">
        <f t="shared" si="9"/>
        <v>21</v>
      </c>
      <c r="T18" s="137">
        <f t="shared" si="9"/>
        <v>162</v>
      </c>
      <c r="U18" s="135">
        <f t="shared" si="9"/>
        <v>4411</v>
      </c>
      <c r="V18" s="136">
        <f t="shared" si="9"/>
        <v>1258</v>
      </c>
      <c r="W18" s="137">
        <f t="shared" si="9"/>
        <v>5669</v>
      </c>
    </row>
    <row r="19" spans="1:23">
      <c r="A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3" ht="15.75" thickBot="1"/>
    <row r="21" spans="1:23" ht="15.75" customHeight="1">
      <c r="A21" s="60"/>
      <c r="B21" s="80"/>
      <c r="C21" s="180" t="s">
        <v>5</v>
      </c>
      <c r="D21" s="181"/>
      <c r="E21" s="182"/>
      <c r="F21" s="183" t="s">
        <v>6</v>
      </c>
      <c r="G21" s="184"/>
      <c r="H21" s="185"/>
      <c r="I21" s="183" t="s">
        <v>7</v>
      </c>
      <c r="J21" s="184"/>
      <c r="K21" s="185"/>
      <c r="L21" s="183" t="s">
        <v>8</v>
      </c>
      <c r="M21" s="184"/>
      <c r="N21" s="185"/>
      <c r="O21" s="183" t="s">
        <v>9</v>
      </c>
      <c r="P21" s="184"/>
      <c r="Q21" s="185"/>
      <c r="R21" s="183" t="s">
        <v>10</v>
      </c>
      <c r="S21" s="184"/>
      <c r="T21" s="185"/>
      <c r="U21" s="183" t="s">
        <v>11</v>
      </c>
      <c r="V21" s="184"/>
      <c r="W21" s="185"/>
    </row>
    <row r="22" spans="1:23" ht="26.25" thickBot="1">
      <c r="A22" s="63"/>
      <c r="B22" s="91"/>
      <c r="C22" s="39" t="s">
        <v>12</v>
      </c>
      <c r="D22" s="40" t="s">
        <v>13</v>
      </c>
      <c r="E22" s="41" t="s">
        <v>14</v>
      </c>
      <c r="F22" s="39" t="s">
        <v>12</v>
      </c>
      <c r="G22" s="40" t="s">
        <v>13</v>
      </c>
      <c r="H22" s="41" t="s">
        <v>14</v>
      </c>
      <c r="I22" s="39" t="s">
        <v>12</v>
      </c>
      <c r="J22" s="40" t="s">
        <v>13</v>
      </c>
      <c r="K22" s="41" t="s">
        <v>14</v>
      </c>
      <c r="L22" s="39" t="s">
        <v>12</v>
      </c>
      <c r="M22" s="40" t="s">
        <v>13</v>
      </c>
      <c r="N22" s="41" t="s">
        <v>14</v>
      </c>
      <c r="O22" s="39" t="s">
        <v>12</v>
      </c>
      <c r="P22" s="40" t="s">
        <v>13</v>
      </c>
      <c r="Q22" s="41" t="s">
        <v>14</v>
      </c>
      <c r="R22" s="39" t="s">
        <v>12</v>
      </c>
      <c r="S22" s="40" t="s">
        <v>13</v>
      </c>
      <c r="T22" s="41" t="s">
        <v>14</v>
      </c>
      <c r="U22" s="39" t="s">
        <v>12</v>
      </c>
      <c r="V22" s="40" t="s">
        <v>13</v>
      </c>
      <c r="W22" s="41" t="s">
        <v>14</v>
      </c>
    </row>
    <row r="23" spans="1:23" ht="15.75" hidden="1" customHeight="1">
      <c r="A23" s="89" t="s">
        <v>28</v>
      </c>
      <c r="B23" s="90" t="s">
        <v>29</v>
      </c>
      <c r="C23" s="36" t="s">
        <v>30</v>
      </c>
      <c r="D23" s="38" t="s">
        <v>31</v>
      </c>
      <c r="E23" s="37" t="s">
        <v>32</v>
      </c>
      <c r="F23" s="36" t="s">
        <v>33</v>
      </c>
      <c r="G23" s="38" t="s">
        <v>34</v>
      </c>
      <c r="H23" s="37" t="s">
        <v>35</v>
      </c>
      <c r="I23" s="36" t="s">
        <v>36</v>
      </c>
      <c r="J23" s="38" t="s">
        <v>37</v>
      </c>
      <c r="K23" s="37" t="s">
        <v>38</v>
      </c>
      <c r="L23" s="36" t="s">
        <v>39</v>
      </c>
      <c r="M23" s="38" t="s">
        <v>40</v>
      </c>
      <c r="N23" s="37" t="s">
        <v>41</v>
      </c>
      <c r="O23" s="36" t="s">
        <v>42</v>
      </c>
      <c r="P23" s="38" t="s">
        <v>43</v>
      </c>
      <c r="Q23" s="37" t="s">
        <v>44</v>
      </c>
      <c r="R23" s="36" t="s">
        <v>45</v>
      </c>
      <c r="S23" s="38" t="s">
        <v>46</v>
      </c>
      <c r="T23" s="37" t="s">
        <v>47</v>
      </c>
      <c r="U23" s="36" t="s">
        <v>48</v>
      </c>
      <c r="V23" s="38" t="s">
        <v>49</v>
      </c>
      <c r="W23" s="37" t="s">
        <v>50</v>
      </c>
    </row>
    <row r="24" spans="1:23" ht="15.75" customHeight="1" thickBot="1">
      <c r="A24" s="79" t="s">
        <v>15</v>
      </c>
      <c r="B24" s="81"/>
      <c r="C24" s="11">
        <f>SUM(C25:C48)</f>
        <v>177</v>
      </c>
      <c r="D24" s="12">
        <f t="shared" ref="D24:W24" si="10">SUM(D25:D48)</f>
        <v>210</v>
      </c>
      <c r="E24" s="13">
        <f t="shared" si="10"/>
        <v>387</v>
      </c>
      <c r="F24" s="11">
        <f t="shared" si="10"/>
        <v>168</v>
      </c>
      <c r="G24" s="12">
        <f t="shared" si="10"/>
        <v>251</v>
      </c>
      <c r="H24" s="13">
        <f t="shared" si="10"/>
        <v>419</v>
      </c>
      <c r="I24" s="11">
        <f t="shared" si="10"/>
        <v>0</v>
      </c>
      <c r="J24" s="12">
        <f t="shared" si="10"/>
        <v>33</v>
      </c>
      <c r="K24" s="13">
        <f t="shared" si="10"/>
        <v>33</v>
      </c>
      <c r="L24" s="11">
        <f t="shared" si="10"/>
        <v>136</v>
      </c>
      <c r="M24" s="12">
        <f t="shared" si="10"/>
        <v>166</v>
      </c>
      <c r="N24" s="13">
        <f t="shared" si="10"/>
        <v>302</v>
      </c>
      <c r="O24" s="11">
        <f t="shared" si="10"/>
        <v>0</v>
      </c>
      <c r="P24" s="12">
        <f t="shared" si="10"/>
        <v>0</v>
      </c>
      <c r="Q24" s="13">
        <f t="shared" si="10"/>
        <v>0</v>
      </c>
      <c r="R24" s="11">
        <f t="shared" si="10"/>
        <v>51</v>
      </c>
      <c r="S24" s="12">
        <f t="shared" si="10"/>
        <v>18</v>
      </c>
      <c r="T24" s="13">
        <f t="shared" si="10"/>
        <v>69</v>
      </c>
      <c r="U24" s="11">
        <f t="shared" si="10"/>
        <v>532</v>
      </c>
      <c r="V24" s="12">
        <f t="shared" si="10"/>
        <v>678</v>
      </c>
      <c r="W24" s="13">
        <f t="shared" si="10"/>
        <v>1210</v>
      </c>
    </row>
    <row r="25" spans="1:23" ht="15.75" thickTop="1">
      <c r="A25" s="49" t="s">
        <v>336</v>
      </c>
      <c r="B25" s="82" t="s">
        <v>337</v>
      </c>
      <c r="C25" s="20">
        <v>15</v>
      </c>
      <c r="D25" s="9">
        <v>15</v>
      </c>
      <c r="E25" s="21">
        <f t="shared" ref="E25:E87" si="11">SUM(C25:D25)</f>
        <v>30</v>
      </c>
      <c r="F25" s="20">
        <v>0</v>
      </c>
      <c r="G25" s="9">
        <v>0</v>
      </c>
      <c r="H25" s="21">
        <f t="shared" ref="H25:H48" si="12">SUM(F25:G25)</f>
        <v>0</v>
      </c>
      <c r="I25" s="20">
        <v>0</v>
      </c>
      <c r="J25" s="9">
        <v>0</v>
      </c>
      <c r="K25" s="21">
        <f t="shared" ref="K25:K48" si="13">SUM(I25:J25)</f>
        <v>0</v>
      </c>
      <c r="L25" s="20">
        <v>0</v>
      </c>
      <c r="M25" s="9">
        <v>0</v>
      </c>
      <c r="N25" s="21">
        <f t="shared" ref="N25:N87" si="14">SUM(L25:M25)</f>
        <v>0</v>
      </c>
      <c r="O25" s="20">
        <v>0</v>
      </c>
      <c r="P25" s="9">
        <v>0</v>
      </c>
      <c r="Q25" s="21">
        <f t="shared" ref="Q25:Q48" si="15">SUM(O25:P25)</f>
        <v>0</v>
      </c>
      <c r="R25" s="20">
        <v>0</v>
      </c>
      <c r="S25" s="9">
        <v>0</v>
      </c>
      <c r="T25" s="21">
        <f t="shared" ref="T25:T48" si="16">SUM(R25:S25)</f>
        <v>0</v>
      </c>
      <c r="U25" s="20">
        <f>C25+F25+I25+L25+O25+R25</f>
        <v>15</v>
      </c>
      <c r="V25" s="9">
        <f>D25+G25+J25+M25+P25+S25</f>
        <v>15</v>
      </c>
      <c r="W25" s="21">
        <f t="shared" ref="W25:W48" si="17">SUM(U25:V25)</f>
        <v>30</v>
      </c>
    </row>
    <row r="26" spans="1:23">
      <c r="A26" s="50" t="s">
        <v>236</v>
      </c>
      <c r="B26" s="83" t="s">
        <v>237</v>
      </c>
      <c r="C26" s="2">
        <v>0</v>
      </c>
      <c r="D26" s="1">
        <v>0</v>
      </c>
      <c r="E26" s="3">
        <f t="shared" si="11"/>
        <v>0</v>
      </c>
      <c r="F26" s="2">
        <v>0</v>
      </c>
      <c r="G26" s="1">
        <v>0</v>
      </c>
      <c r="H26" s="3">
        <f t="shared" si="12"/>
        <v>0</v>
      </c>
      <c r="I26" s="2">
        <v>0</v>
      </c>
      <c r="J26" s="1">
        <v>0</v>
      </c>
      <c r="K26" s="3">
        <f t="shared" si="13"/>
        <v>0</v>
      </c>
      <c r="L26" s="2">
        <v>0</v>
      </c>
      <c r="M26" s="1">
        <v>0</v>
      </c>
      <c r="N26" s="3">
        <f t="shared" si="14"/>
        <v>0</v>
      </c>
      <c r="O26" s="2">
        <v>0</v>
      </c>
      <c r="P26" s="1">
        <v>0</v>
      </c>
      <c r="Q26" s="3">
        <f t="shared" si="15"/>
        <v>0</v>
      </c>
      <c r="R26" s="2">
        <v>0</v>
      </c>
      <c r="S26" s="1">
        <v>0</v>
      </c>
      <c r="T26" s="3">
        <f t="shared" si="16"/>
        <v>0</v>
      </c>
      <c r="U26" s="2">
        <f t="shared" ref="U26:U48" si="18">C26+F26+I26+L26+O26+R26</f>
        <v>0</v>
      </c>
      <c r="V26" s="1">
        <f t="shared" ref="V26:V48" si="19">D26+G26+J26+M26+P26+S26</f>
        <v>0</v>
      </c>
      <c r="W26" s="3">
        <f t="shared" si="17"/>
        <v>0</v>
      </c>
    </row>
    <row r="27" spans="1:23">
      <c r="A27" s="50" t="s">
        <v>51</v>
      </c>
      <c r="B27" s="83" t="s">
        <v>52</v>
      </c>
      <c r="C27" s="2">
        <v>0</v>
      </c>
      <c r="D27" s="1">
        <v>0</v>
      </c>
      <c r="E27" s="3">
        <f t="shared" si="11"/>
        <v>0</v>
      </c>
      <c r="F27" s="2">
        <v>0</v>
      </c>
      <c r="G27" s="1">
        <v>0</v>
      </c>
      <c r="H27" s="3">
        <f t="shared" si="12"/>
        <v>0</v>
      </c>
      <c r="I27" s="2">
        <v>0</v>
      </c>
      <c r="J27" s="1">
        <v>0</v>
      </c>
      <c r="K27" s="3">
        <f t="shared" si="13"/>
        <v>0</v>
      </c>
      <c r="L27" s="2">
        <v>0</v>
      </c>
      <c r="M27" s="1">
        <v>0</v>
      </c>
      <c r="N27" s="3">
        <f t="shared" si="14"/>
        <v>0</v>
      </c>
      <c r="O27" s="2">
        <v>0</v>
      </c>
      <c r="P27" s="1">
        <v>0</v>
      </c>
      <c r="Q27" s="3">
        <f t="shared" si="15"/>
        <v>0</v>
      </c>
      <c r="R27" s="2">
        <v>5</v>
      </c>
      <c r="S27" s="1">
        <v>0</v>
      </c>
      <c r="T27" s="3">
        <f t="shared" si="16"/>
        <v>5</v>
      </c>
      <c r="U27" s="2">
        <f t="shared" si="18"/>
        <v>5</v>
      </c>
      <c r="V27" s="1">
        <f t="shared" si="19"/>
        <v>0</v>
      </c>
      <c r="W27" s="3">
        <f t="shared" si="17"/>
        <v>5</v>
      </c>
    </row>
    <row r="28" spans="1:23">
      <c r="A28" s="50" t="s">
        <v>53</v>
      </c>
      <c r="B28" s="83" t="s">
        <v>54</v>
      </c>
      <c r="C28" s="2">
        <v>0</v>
      </c>
      <c r="D28" s="1">
        <v>0</v>
      </c>
      <c r="E28" s="3">
        <f t="shared" si="11"/>
        <v>0</v>
      </c>
      <c r="F28" s="2">
        <v>0</v>
      </c>
      <c r="G28" s="1">
        <v>0</v>
      </c>
      <c r="H28" s="3">
        <f t="shared" si="12"/>
        <v>0</v>
      </c>
      <c r="I28" s="2">
        <v>0</v>
      </c>
      <c r="J28" s="1">
        <v>0</v>
      </c>
      <c r="K28" s="3">
        <f t="shared" si="13"/>
        <v>0</v>
      </c>
      <c r="L28" s="2">
        <v>0</v>
      </c>
      <c r="M28" s="1">
        <v>0</v>
      </c>
      <c r="N28" s="3">
        <f t="shared" si="14"/>
        <v>0</v>
      </c>
      <c r="O28" s="2">
        <v>0</v>
      </c>
      <c r="P28" s="1">
        <v>0</v>
      </c>
      <c r="Q28" s="3">
        <f t="shared" si="15"/>
        <v>0</v>
      </c>
      <c r="R28" s="2">
        <v>5</v>
      </c>
      <c r="S28" s="1">
        <v>1</v>
      </c>
      <c r="T28" s="3">
        <f t="shared" si="16"/>
        <v>6</v>
      </c>
      <c r="U28" s="2">
        <f t="shared" si="18"/>
        <v>5</v>
      </c>
      <c r="V28" s="1">
        <f t="shared" si="19"/>
        <v>1</v>
      </c>
      <c r="W28" s="3">
        <f t="shared" si="17"/>
        <v>6</v>
      </c>
    </row>
    <row r="29" spans="1:23">
      <c r="A29" s="50" t="s">
        <v>55</v>
      </c>
      <c r="B29" s="83" t="s">
        <v>56</v>
      </c>
      <c r="C29" s="2">
        <v>14</v>
      </c>
      <c r="D29" s="1">
        <v>2</v>
      </c>
      <c r="E29" s="3">
        <f t="shared" si="11"/>
        <v>16</v>
      </c>
      <c r="F29" s="2">
        <v>14</v>
      </c>
      <c r="G29" s="1">
        <v>1</v>
      </c>
      <c r="H29" s="3">
        <f t="shared" si="12"/>
        <v>15</v>
      </c>
      <c r="I29" s="2">
        <v>0</v>
      </c>
      <c r="J29" s="1">
        <v>0</v>
      </c>
      <c r="K29" s="3">
        <f t="shared" si="13"/>
        <v>0</v>
      </c>
      <c r="L29" s="2">
        <v>23</v>
      </c>
      <c r="M29" s="1">
        <v>1</v>
      </c>
      <c r="N29" s="3">
        <f t="shared" si="14"/>
        <v>24</v>
      </c>
      <c r="O29" s="2">
        <v>0</v>
      </c>
      <c r="P29" s="1">
        <v>0</v>
      </c>
      <c r="Q29" s="3">
        <f t="shared" si="15"/>
        <v>0</v>
      </c>
      <c r="R29" s="2">
        <v>0</v>
      </c>
      <c r="S29" s="1">
        <v>0</v>
      </c>
      <c r="T29" s="3">
        <f t="shared" si="16"/>
        <v>0</v>
      </c>
      <c r="U29" s="2">
        <f t="shared" si="18"/>
        <v>51</v>
      </c>
      <c r="V29" s="1">
        <f t="shared" si="19"/>
        <v>4</v>
      </c>
      <c r="W29" s="3">
        <f t="shared" si="17"/>
        <v>55</v>
      </c>
    </row>
    <row r="30" spans="1:23">
      <c r="A30" s="50" t="s">
        <v>57</v>
      </c>
      <c r="B30" s="83" t="s">
        <v>58</v>
      </c>
      <c r="C30" s="2">
        <v>17</v>
      </c>
      <c r="D30" s="1">
        <v>1</v>
      </c>
      <c r="E30" s="3">
        <f t="shared" si="11"/>
        <v>18</v>
      </c>
      <c r="F30" s="2">
        <v>15</v>
      </c>
      <c r="G30" s="1">
        <v>5</v>
      </c>
      <c r="H30" s="3">
        <f t="shared" si="12"/>
        <v>20</v>
      </c>
      <c r="I30" s="2">
        <v>0</v>
      </c>
      <c r="J30" s="1">
        <v>0</v>
      </c>
      <c r="K30" s="3">
        <f t="shared" si="13"/>
        <v>0</v>
      </c>
      <c r="L30" s="2">
        <v>22</v>
      </c>
      <c r="M30" s="1">
        <v>3</v>
      </c>
      <c r="N30" s="3">
        <f t="shared" si="14"/>
        <v>25</v>
      </c>
      <c r="O30" s="2">
        <v>0</v>
      </c>
      <c r="P30" s="1">
        <v>0</v>
      </c>
      <c r="Q30" s="3">
        <f t="shared" si="15"/>
        <v>0</v>
      </c>
      <c r="R30" s="2">
        <v>10</v>
      </c>
      <c r="S30" s="1">
        <v>5</v>
      </c>
      <c r="T30" s="3">
        <f t="shared" si="16"/>
        <v>15</v>
      </c>
      <c r="U30" s="2">
        <f t="shared" si="18"/>
        <v>64</v>
      </c>
      <c r="V30" s="1">
        <f t="shared" si="19"/>
        <v>14</v>
      </c>
      <c r="W30" s="3">
        <f t="shared" si="17"/>
        <v>78</v>
      </c>
    </row>
    <row r="31" spans="1:23">
      <c r="A31" s="50" t="s">
        <v>59</v>
      </c>
      <c r="B31" s="83" t="s">
        <v>60</v>
      </c>
      <c r="C31" s="2">
        <v>0</v>
      </c>
      <c r="D31" s="1">
        <v>0</v>
      </c>
      <c r="E31" s="3">
        <f t="shared" si="11"/>
        <v>0</v>
      </c>
      <c r="F31" s="2">
        <v>0</v>
      </c>
      <c r="G31" s="1">
        <v>0</v>
      </c>
      <c r="H31" s="3">
        <f t="shared" si="12"/>
        <v>0</v>
      </c>
      <c r="I31" s="2">
        <v>0</v>
      </c>
      <c r="J31" s="1">
        <v>0</v>
      </c>
      <c r="K31" s="3">
        <f t="shared" si="13"/>
        <v>0</v>
      </c>
      <c r="L31" s="2">
        <v>0</v>
      </c>
      <c r="M31" s="1">
        <v>0</v>
      </c>
      <c r="N31" s="3">
        <f t="shared" si="14"/>
        <v>0</v>
      </c>
      <c r="O31" s="2">
        <v>0</v>
      </c>
      <c r="P31" s="1">
        <v>0</v>
      </c>
      <c r="Q31" s="3">
        <f t="shared" si="15"/>
        <v>0</v>
      </c>
      <c r="R31" s="2">
        <v>9</v>
      </c>
      <c r="S31" s="1">
        <v>0</v>
      </c>
      <c r="T31" s="3">
        <f t="shared" si="16"/>
        <v>9</v>
      </c>
      <c r="U31" s="2">
        <f t="shared" si="18"/>
        <v>9</v>
      </c>
      <c r="V31" s="1">
        <f t="shared" si="19"/>
        <v>0</v>
      </c>
      <c r="W31" s="3">
        <f t="shared" si="17"/>
        <v>9</v>
      </c>
    </row>
    <row r="32" spans="1:23">
      <c r="A32" s="50" t="s">
        <v>61</v>
      </c>
      <c r="B32" s="83" t="s">
        <v>62</v>
      </c>
      <c r="C32" s="2">
        <v>9</v>
      </c>
      <c r="D32" s="1">
        <v>4</v>
      </c>
      <c r="E32" s="3">
        <f t="shared" si="11"/>
        <v>13</v>
      </c>
      <c r="F32" s="2">
        <v>15</v>
      </c>
      <c r="G32" s="1">
        <v>10</v>
      </c>
      <c r="H32" s="3">
        <f t="shared" si="12"/>
        <v>25</v>
      </c>
      <c r="I32" s="2">
        <v>0</v>
      </c>
      <c r="J32" s="1">
        <v>0</v>
      </c>
      <c r="K32" s="3">
        <f t="shared" si="13"/>
        <v>0</v>
      </c>
      <c r="L32" s="2">
        <v>13</v>
      </c>
      <c r="M32" s="1">
        <v>3</v>
      </c>
      <c r="N32" s="3">
        <f t="shared" si="14"/>
        <v>16</v>
      </c>
      <c r="O32" s="2">
        <v>0</v>
      </c>
      <c r="P32" s="1">
        <v>0</v>
      </c>
      <c r="Q32" s="3">
        <f t="shared" si="15"/>
        <v>0</v>
      </c>
      <c r="R32" s="2">
        <v>0</v>
      </c>
      <c r="S32" s="1">
        <v>0</v>
      </c>
      <c r="T32" s="3">
        <f t="shared" si="16"/>
        <v>0</v>
      </c>
      <c r="U32" s="2">
        <f t="shared" si="18"/>
        <v>37</v>
      </c>
      <c r="V32" s="1">
        <f t="shared" si="19"/>
        <v>17</v>
      </c>
      <c r="W32" s="3">
        <f t="shared" si="17"/>
        <v>54</v>
      </c>
    </row>
    <row r="33" spans="1:23">
      <c r="A33" s="50" t="s">
        <v>63</v>
      </c>
      <c r="B33" s="83" t="s">
        <v>64</v>
      </c>
      <c r="C33" s="2">
        <v>17</v>
      </c>
      <c r="D33" s="1">
        <v>4</v>
      </c>
      <c r="E33" s="3">
        <f t="shared" si="11"/>
        <v>21</v>
      </c>
      <c r="F33" s="2">
        <v>24</v>
      </c>
      <c r="G33" s="1">
        <v>4</v>
      </c>
      <c r="H33" s="3">
        <f t="shared" si="12"/>
        <v>28</v>
      </c>
      <c r="I33" s="2">
        <v>0</v>
      </c>
      <c r="J33" s="1">
        <v>0</v>
      </c>
      <c r="K33" s="3">
        <f t="shared" si="13"/>
        <v>0</v>
      </c>
      <c r="L33" s="2">
        <v>27</v>
      </c>
      <c r="M33" s="1">
        <v>1</v>
      </c>
      <c r="N33" s="3">
        <f t="shared" si="14"/>
        <v>28</v>
      </c>
      <c r="O33" s="2">
        <v>0</v>
      </c>
      <c r="P33" s="1">
        <v>0</v>
      </c>
      <c r="Q33" s="3">
        <f t="shared" si="15"/>
        <v>0</v>
      </c>
      <c r="R33" s="2">
        <v>20</v>
      </c>
      <c r="S33" s="1">
        <v>10</v>
      </c>
      <c r="T33" s="3">
        <f t="shared" si="16"/>
        <v>30</v>
      </c>
      <c r="U33" s="2">
        <f t="shared" si="18"/>
        <v>88</v>
      </c>
      <c r="V33" s="1">
        <f t="shared" si="19"/>
        <v>19</v>
      </c>
      <c r="W33" s="3">
        <f t="shared" si="17"/>
        <v>107</v>
      </c>
    </row>
    <row r="34" spans="1:23">
      <c r="A34" s="50" t="s">
        <v>238</v>
      </c>
      <c r="B34" s="83" t="s">
        <v>239</v>
      </c>
      <c r="C34" s="2">
        <v>0</v>
      </c>
      <c r="D34" s="1">
        <v>0</v>
      </c>
      <c r="E34" s="3">
        <f t="shared" si="11"/>
        <v>0</v>
      </c>
      <c r="F34" s="2">
        <v>9</v>
      </c>
      <c r="G34" s="1">
        <v>0</v>
      </c>
      <c r="H34" s="3">
        <f t="shared" si="12"/>
        <v>9</v>
      </c>
      <c r="I34" s="2">
        <v>0</v>
      </c>
      <c r="J34" s="1">
        <v>0</v>
      </c>
      <c r="K34" s="3">
        <f t="shared" si="13"/>
        <v>0</v>
      </c>
      <c r="L34" s="2">
        <v>2</v>
      </c>
      <c r="M34" s="1">
        <v>1</v>
      </c>
      <c r="N34" s="3">
        <f t="shared" si="14"/>
        <v>3</v>
      </c>
      <c r="O34" s="2">
        <v>0</v>
      </c>
      <c r="P34" s="1">
        <v>0</v>
      </c>
      <c r="Q34" s="3">
        <f t="shared" si="15"/>
        <v>0</v>
      </c>
      <c r="R34" s="2">
        <v>0</v>
      </c>
      <c r="S34" s="1">
        <v>0</v>
      </c>
      <c r="T34" s="3">
        <f t="shared" si="16"/>
        <v>0</v>
      </c>
      <c r="U34" s="2">
        <f t="shared" si="18"/>
        <v>11</v>
      </c>
      <c r="V34" s="1">
        <f t="shared" si="19"/>
        <v>1</v>
      </c>
      <c r="W34" s="3">
        <f t="shared" si="17"/>
        <v>12</v>
      </c>
    </row>
    <row r="35" spans="1:23">
      <c r="A35" s="50" t="s">
        <v>240</v>
      </c>
      <c r="B35" s="83" t="s">
        <v>241</v>
      </c>
      <c r="C35" s="2">
        <v>0</v>
      </c>
      <c r="D35" s="1">
        <v>0</v>
      </c>
      <c r="E35" s="3">
        <f t="shared" si="11"/>
        <v>0</v>
      </c>
      <c r="F35" s="2">
        <v>13</v>
      </c>
      <c r="G35" s="1">
        <v>3</v>
      </c>
      <c r="H35" s="3">
        <f t="shared" si="12"/>
        <v>16</v>
      </c>
      <c r="I35" s="2">
        <v>0</v>
      </c>
      <c r="J35" s="1">
        <v>0</v>
      </c>
      <c r="K35" s="3">
        <f t="shared" si="13"/>
        <v>0</v>
      </c>
      <c r="L35" s="2">
        <v>10</v>
      </c>
      <c r="M35" s="1">
        <v>1</v>
      </c>
      <c r="N35" s="3">
        <f t="shared" si="14"/>
        <v>11</v>
      </c>
      <c r="O35" s="2">
        <v>0</v>
      </c>
      <c r="P35" s="1">
        <v>0</v>
      </c>
      <c r="Q35" s="3">
        <f t="shared" si="15"/>
        <v>0</v>
      </c>
      <c r="R35" s="2">
        <v>2</v>
      </c>
      <c r="S35" s="1">
        <v>2</v>
      </c>
      <c r="T35" s="3">
        <f t="shared" si="16"/>
        <v>4</v>
      </c>
      <c r="U35" s="2">
        <f t="shared" si="18"/>
        <v>25</v>
      </c>
      <c r="V35" s="1">
        <f t="shared" si="19"/>
        <v>6</v>
      </c>
      <c r="W35" s="3">
        <f t="shared" si="17"/>
        <v>31</v>
      </c>
    </row>
    <row r="36" spans="1:23">
      <c r="A36" s="50" t="s">
        <v>338</v>
      </c>
      <c r="B36" s="83" t="s">
        <v>339</v>
      </c>
      <c r="C36" s="2">
        <v>15</v>
      </c>
      <c r="D36" s="1">
        <v>15</v>
      </c>
      <c r="E36" s="3">
        <f t="shared" si="11"/>
        <v>30</v>
      </c>
      <c r="F36" s="2">
        <v>0</v>
      </c>
      <c r="G36" s="1">
        <v>0</v>
      </c>
      <c r="H36" s="3">
        <f t="shared" si="12"/>
        <v>0</v>
      </c>
      <c r="I36" s="2">
        <v>0</v>
      </c>
      <c r="J36" s="1">
        <v>0</v>
      </c>
      <c r="K36" s="3">
        <f t="shared" si="13"/>
        <v>0</v>
      </c>
      <c r="L36" s="2">
        <v>0</v>
      </c>
      <c r="M36" s="1">
        <v>0</v>
      </c>
      <c r="N36" s="3">
        <f t="shared" si="14"/>
        <v>0</v>
      </c>
      <c r="O36" s="2">
        <v>0</v>
      </c>
      <c r="P36" s="1">
        <v>0</v>
      </c>
      <c r="Q36" s="3">
        <f t="shared" si="15"/>
        <v>0</v>
      </c>
      <c r="R36" s="2">
        <v>0</v>
      </c>
      <c r="S36" s="1">
        <v>0</v>
      </c>
      <c r="T36" s="3">
        <f t="shared" si="16"/>
        <v>0</v>
      </c>
      <c r="U36" s="2">
        <f t="shared" si="18"/>
        <v>15</v>
      </c>
      <c r="V36" s="1">
        <f t="shared" si="19"/>
        <v>15</v>
      </c>
      <c r="W36" s="3">
        <f t="shared" si="17"/>
        <v>30</v>
      </c>
    </row>
    <row r="37" spans="1:23">
      <c r="A37" s="50" t="s">
        <v>65</v>
      </c>
      <c r="B37" s="83" t="s">
        <v>66</v>
      </c>
      <c r="C37" s="2">
        <v>21</v>
      </c>
      <c r="D37" s="1">
        <v>5</v>
      </c>
      <c r="E37" s="3">
        <f t="shared" si="11"/>
        <v>26</v>
      </c>
      <c r="F37" s="2">
        <v>35</v>
      </c>
      <c r="G37" s="1">
        <v>5</v>
      </c>
      <c r="H37" s="3">
        <f t="shared" si="12"/>
        <v>40</v>
      </c>
      <c r="I37" s="2">
        <v>0</v>
      </c>
      <c r="J37" s="1">
        <v>0</v>
      </c>
      <c r="K37" s="3">
        <f t="shared" si="13"/>
        <v>0</v>
      </c>
      <c r="L37" s="2">
        <v>35</v>
      </c>
      <c r="M37" s="1">
        <v>3</v>
      </c>
      <c r="N37" s="3">
        <f t="shared" si="14"/>
        <v>38</v>
      </c>
      <c r="O37" s="2">
        <v>0</v>
      </c>
      <c r="P37" s="1">
        <v>0</v>
      </c>
      <c r="Q37" s="3">
        <f t="shared" si="15"/>
        <v>0</v>
      </c>
      <c r="R37" s="2">
        <v>0</v>
      </c>
      <c r="S37" s="1">
        <v>0</v>
      </c>
      <c r="T37" s="3">
        <f t="shared" si="16"/>
        <v>0</v>
      </c>
      <c r="U37" s="2">
        <f t="shared" si="18"/>
        <v>91</v>
      </c>
      <c r="V37" s="1">
        <f t="shared" si="19"/>
        <v>13</v>
      </c>
      <c r="W37" s="3">
        <f t="shared" si="17"/>
        <v>104</v>
      </c>
    </row>
    <row r="38" spans="1:23">
      <c r="A38" s="50" t="s">
        <v>67</v>
      </c>
      <c r="B38" s="83" t="s">
        <v>68</v>
      </c>
      <c r="C38" s="2">
        <v>0</v>
      </c>
      <c r="D38" s="1">
        <v>60</v>
      </c>
      <c r="E38" s="3">
        <f t="shared" si="11"/>
        <v>60</v>
      </c>
      <c r="F38" s="2">
        <v>10</v>
      </c>
      <c r="G38" s="1">
        <v>60</v>
      </c>
      <c r="H38" s="3">
        <f t="shared" si="12"/>
        <v>70</v>
      </c>
      <c r="I38" s="2">
        <v>0</v>
      </c>
      <c r="J38" s="1">
        <v>0</v>
      </c>
      <c r="K38" s="3">
        <f t="shared" si="13"/>
        <v>0</v>
      </c>
      <c r="L38" s="2">
        <v>0</v>
      </c>
      <c r="M38" s="1">
        <v>43</v>
      </c>
      <c r="N38" s="3">
        <f t="shared" si="14"/>
        <v>43</v>
      </c>
      <c r="O38" s="2">
        <v>0</v>
      </c>
      <c r="P38" s="1">
        <v>0</v>
      </c>
      <c r="Q38" s="3">
        <f t="shared" si="15"/>
        <v>0</v>
      </c>
      <c r="R38" s="2">
        <v>0</v>
      </c>
      <c r="S38" s="1">
        <v>0</v>
      </c>
      <c r="T38" s="3">
        <f t="shared" si="16"/>
        <v>0</v>
      </c>
      <c r="U38" s="2">
        <f t="shared" si="18"/>
        <v>10</v>
      </c>
      <c r="V38" s="1">
        <f t="shared" si="19"/>
        <v>163</v>
      </c>
      <c r="W38" s="3">
        <f t="shared" si="17"/>
        <v>173</v>
      </c>
    </row>
    <row r="39" spans="1:23">
      <c r="A39" s="50" t="s">
        <v>69</v>
      </c>
      <c r="B39" s="83" t="s">
        <v>70</v>
      </c>
      <c r="C39" s="2">
        <v>3</v>
      </c>
      <c r="D39" s="1">
        <v>12</v>
      </c>
      <c r="E39" s="3">
        <f t="shared" si="11"/>
        <v>15</v>
      </c>
      <c r="F39" s="2">
        <v>0</v>
      </c>
      <c r="G39" s="1">
        <v>0</v>
      </c>
      <c r="H39" s="3">
        <f t="shared" si="12"/>
        <v>0</v>
      </c>
      <c r="I39" s="2">
        <v>0</v>
      </c>
      <c r="J39" s="1">
        <v>0</v>
      </c>
      <c r="K39" s="3">
        <f t="shared" si="13"/>
        <v>0</v>
      </c>
      <c r="L39" s="2">
        <v>1</v>
      </c>
      <c r="M39" s="1">
        <v>4</v>
      </c>
      <c r="N39" s="3">
        <f t="shared" si="14"/>
        <v>5</v>
      </c>
      <c r="O39" s="2">
        <v>0</v>
      </c>
      <c r="P39" s="1">
        <v>0</v>
      </c>
      <c r="Q39" s="3">
        <f t="shared" si="15"/>
        <v>0</v>
      </c>
      <c r="R39" s="2">
        <v>0</v>
      </c>
      <c r="S39" s="1">
        <v>0</v>
      </c>
      <c r="T39" s="3">
        <f t="shared" si="16"/>
        <v>0</v>
      </c>
      <c r="U39" s="2">
        <f t="shared" si="18"/>
        <v>4</v>
      </c>
      <c r="V39" s="1">
        <f t="shared" si="19"/>
        <v>16</v>
      </c>
      <c r="W39" s="3">
        <f t="shared" si="17"/>
        <v>20</v>
      </c>
    </row>
    <row r="40" spans="1:23">
      <c r="A40" s="50" t="s">
        <v>242</v>
      </c>
      <c r="B40" s="83" t="s">
        <v>243</v>
      </c>
      <c r="C40" s="2">
        <v>0</v>
      </c>
      <c r="D40" s="1">
        <v>0</v>
      </c>
      <c r="E40" s="3">
        <f t="shared" si="11"/>
        <v>0</v>
      </c>
      <c r="F40" s="2">
        <v>6</v>
      </c>
      <c r="G40" s="1">
        <v>19</v>
      </c>
      <c r="H40" s="3">
        <f t="shared" si="12"/>
        <v>25</v>
      </c>
      <c r="I40" s="2">
        <v>0</v>
      </c>
      <c r="J40" s="1">
        <v>0</v>
      </c>
      <c r="K40" s="3">
        <f t="shared" si="13"/>
        <v>0</v>
      </c>
      <c r="L40" s="2">
        <v>0</v>
      </c>
      <c r="M40" s="1">
        <v>0</v>
      </c>
      <c r="N40" s="3">
        <f t="shared" si="14"/>
        <v>0</v>
      </c>
      <c r="O40" s="2">
        <v>0</v>
      </c>
      <c r="P40" s="1">
        <v>0</v>
      </c>
      <c r="Q40" s="3">
        <f t="shared" si="15"/>
        <v>0</v>
      </c>
      <c r="R40" s="2">
        <v>0</v>
      </c>
      <c r="S40" s="1">
        <v>0</v>
      </c>
      <c r="T40" s="3">
        <f t="shared" si="16"/>
        <v>0</v>
      </c>
      <c r="U40" s="2">
        <f t="shared" si="18"/>
        <v>6</v>
      </c>
      <c r="V40" s="1">
        <f t="shared" si="19"/>
        <v>19</v>
      </c>
      <c r="W40" s="3">
        <f t="shared" si="17"/>
        <v>25</v>
      </c>
    </row>
    <row r="41" spans="1:23">
      <c r="A41" s="50" t="s">
        <v>71</v>
      </c>
      <c r="B41" s="83" t="s">
        <v>72</v>
      </c>
      <c r="C41" s="2">
        <v>0</v>
      </c>
      <c r="D41" s="1">
        <v>15</v>
      </c>
      <c r="E41" s="3">
        <f t="shared" si="11"/>
        <v>15</v>
      </c>
      <c r="F41" s="2">
        <v>10</v>
      </c>
      <c r="G41" s="1">
        <v>15</v>
      </c>
      <c r="H41" s="3">
        <f t="shared" si="12"/>
        <v>25</v>
      </c>
      <c r="I41" s="2">
        <v>0</v>
      </c>
      <c r="J41" s="1">
        <v>0</v>
      </c>
      <c r="K41" s="3">
        <f t="shared" si="13"/>
        <v>0</v>
      </c>
      <c r="L41" s="2">
        <v>0</v>
      </c>
      <c r="M41" s="1">
        <v>0</v>
      </c>
      <c r="N41" s="3">
        <f t="shared" si="14"/>
        <v>0</v>
      </c>
      <c r="O41" s="2">
        <v>0</v>
      </c>
      <c r="P41" s="1">
        <v>0</v>
      </c>
      <c r="Q41" s="3">
        <f t="shared" si="15"/>
        <v>0</v>
      </c>
      <c r="R41" s="2">
        <v>0</v>
      </c>
      <c r="S41" s="1">
        <v>0</v>
      </c>
      <c r="T41" s="3">
        <f t="shared" si="16"/>
        <v>0</v>
      </c>
      <c r="U41" s="2">
        <f t="shared" si="18"/>
        <v>10</v>
      </c>
      <c r="V41" s="1">
        <f t="shared" si="19"/>
        <v>30</v>
      </c>
      <c r="W41" s="3">
        <f t="shared" si="17"/>
        <v>40</v>
      </c>
    </row>
    <row r="42" spans="1:23">
      <c r="A42" s="50" t="s">
        <v>73</v>
      </c>
      <c r="B42" s="83" t="s">
        <v>74</v>
      </c>
      <c r="C42" s="2">
        <v>0</v>
      </c>
      <c r="D42" s="1">
        <v>0</v>
      </c>
      <c r="E42" s="3">
        <f t="shared" si="11"/>
        <v>0</v>
      </c>
      <c r="F42" s="2">
        <v>0</v>
      </c>
      <c r="G42" s="1">
        <v>0</v>
      </c>
      <c r="H42" s="3">
        <f t="shared" si="12"/>
        <v>0</v>
      </c>
      <c r="I42" s="2">
        <v>0</v>
      </c>
      <c r="J42" s="1">
        <v>0</v>
      </c>
      <c r="K42" s="3">
        <f t="shared" si="13"/>
        <v>0</v>
      </c>
      <c r="L42" s="2">
        <v>0</v>
      </c>
      <c r="M42" s="1">
        <v>0</v>
      </c>
      <c r="N42" s="3">
        <f t="shared" si="14"/>
        <v>0</v>
      </c>
      <c r="O42" s="2">
        <v>0</v>
      </c>
      <c r="P42" s="1">
        <v>0</v>
      </c>
      <c r="Q42" s="3">
        <f t="shared" si="15"/>
        <v>0</v>
      </c>
      <c r="R42" s="2">
        <v>0</v>
      </c>
      <c r="S42" s="1">
        <v>0</v>
      </c>
      <c r="T42" s="3">
        <f t="shared" si="16"/>
        <v>0</v>
      </c>
      <c r="U42" s="2">
        <f t="shared" si="18"/>
        <v>0</v>
      </c>
      <c r="V42" s="1">
        <f t="shared" si="19"/>
        <v>0</v>
      </c>
      <c r="W42" s="3">
        <f t="shared" si="17"/>
        <v>0</v>
      </c>
    </row>
    <row r="43" spans="1:23">
      <c r="A43" s="50" t="s">
        <v>75</v>
      </c>
      <c r="B43" s="83" t="s">
        <v>76</v>
      </c>
      <c r="C43" s="2">
        <v>2</v>
      </c>
      <c r="D43" s="1">
        <v>44</v>
      </c>
      <c r="E43" s="3">
        <f t="shared" si="11"/>
        <v>46</v>
      </c>
      <c r="F43" s="2">
        <v>2</v>
      </c>
      <c r="G43" s="1">
        <v>48</v>
      </c>
      <c r="H43" s="3">
        <f t="shared" si="12"/>
        <v>50</v>
      </c>
      <c r="I43" s="2">
        <v>0</v>
      </c>
      <c r="J43" s="1">
        <v>0</v>
      </c>
      <c r="K43" s="3">
        <f t="shared" si="13"/>
        <v>0</v>
      </c>
      <c r="L43" s="2">
        <v>0</v>
      </c>
      <c r="M43" s="1">
        <v>0</v>
      </c>
      <c r="N43" s="3">
        <f t="shared" si="14"/>
        <v>0</v>
      </c>
      <c r="O43" s="2">
        <v>0</v>
      </c>
      <c r="P43" s="1">
        <v>0</v>
      </c>
      <c r="Q43" s="3">
        <f t="shared" si="15"/>
        <v>0</v>
      </c>
      <c r="R43" s="2">
        <v>0</v>
      </c>
      <c r="S43" s="1">
        <v>0</v>
      </c>
      <c r="T43" s="3">
        <f t="shared" si="16"/>
        <v>0</v>
      </c>
      <c r="U43" s="2">
        <f t="shared" si="18"/>
        <v>4</v>
      </c>
      <c r="V43" s="1">
        <f t="shared" si="19"/>
        <v>92</v>
      </c>
      <c r="W43" s="3">
        <f t="shared" si="17"/>
        <v>96</v>
      </c>
    </row>
    <row r="44" spans="1:23">
      <c r="A44" s="50" t="s">
        <v>77</v>
      </c>
      <c r="B44" s="83" t="s">
        <v>78</v>
      </c>
      <c r="C44" s="2">
        <v>0</v>
      </c>
      <c r="D44" s="1">
        <v>0</v>
      </c>
      <c r="E44" s="3">
        <f t="shared" si="11"/>
        <v>0</v>
      </c>
      <c r="F44" s="2">
        <v>0</v>
      </c>
      <c r="G44" s="1">
        <v>30</v>
      </c>
      <c r="H44" s="3">
        <f t="shared" si="12"/>
        <v>30</v>
      </c>
      <c r="I44" s="2">
        <v>0</v>
      </c>
      <c r="J44" s="1">
        <v>0</v>
      </c>
      <c r="K44" s="3">
        <f t="shared" si="13"/>
        <v>0</v>
      </c>
      <c r="L44" s="2">
        <v>0</v>
      </c>
      <c r="M44" s="1">
        <v>0</v>
      </c>
      <c r="N44" s="3">
        <f t="shared" si="14"/>
        <v>0</v>
      </c>
      <c r="O44" s="2">
        <v>0</v>
      </c>
      <c r="P44" s="1">
        <v>0</v>
      </c>
      <c r="Q44" s="3">
        <f t="shared" si="15"/>
        <v>0</v>
      </c>
      <c r="R44" s="2">
        <v>0</v>
      </c>
      <c r="S44" s="1">
        <v>0</v>
      </c>
      <c r="T44" s="3">
        <f t="shared" si="16"/>
        <v>0</v>
      </c>
      <c r="U44" s="2">
        <f t="shared" si="18"/>
        <v>0</v>
      </c>
      <c r="V44" s="1">
        <f t="shared" si="19"/>
        <v>30</v>
      </c>
      <c r="W44" s="3">
        <f t="shared" si="17"/>
        <v>30</v>
      </c>
    </row>
    <row r="45" spans="1:23">
      <c r="A45" s="50" t="s">
        <v>244</v>
      </c>
      <c r="B45" s="83" t="s">
        <v>245</v>
      </c>
      <c r="C45" s="2">
        <v>0</v>
      </c>
      <c r="D45" s="1">
        <v>0</v>
      </c>
      <c r="E45" s="3">
        <f t="shared" si="11"/>
        <v>0</v>
      </c>
      <c r="F45" s="2">
        <v>0</v>
      </c>
      <c r="G45" s="1">
        <v>0</v>
      </c>
      <c r="H45" s="3">
        <f t="shared" si="12"/>
        <v>0</v>
      </c>
      <c r="I45" s="2">
        <v>0</v>
      </c>
      <c r="J45" s="1">
        <v>0</v>
      </c>
      <c r="K45" s="3">
        <f t="shared" si="13"/>
        <v>0</v>
      </c>
      <c r="L45" s="2">
        <v>0</v>
      </c>
      <c r="M45" s="1">
        <v>0</v>
      </c>
      <c r="N45" s="3">
        <f t="shared" si="14"/>
        <v>0</v>
      </c>
      <c r="O45" s="2">
        <v>0</v>
      </c>
      <c r="P45" s="1">
        <v>0</v>
      </c>
      <c r="Q45" s="3">
        <f t="shared" si="15"/>
        <v>0</v>
      </c>
      <c r="R45" s="2">
        <v>0</v>
      </c>
      <c r="S45" s="1">
        <v>0</v>
      </c>
      <c r="T45" s="3">
        <f t="shared" si="16"/>
        <v>0</v>
      </c>
      <c r="U45" s="2">
        <f t="shared" si="18"/>
        <v>0</v>
      </c>
      <c r="V45" s="1">
        <f t="shared" si="19"/>
        <v>0</v>
      </c>
      <c r="W45" s="3">
        <f t="shared" si="17"/>
        <v>0</v>
      </c>
    </row>
    <row r="46" spans="1:23">
      <c r="A46" s="50" t="s">
        <v>246</v>
      </c>
      <c r="B46" s="83" t="s">
        <v>247</v>
      </c>
      <c r="C46" s="2">
        <v>0</v>
      </c>
      <c r="D46" s="1">
        <v>0</v>
      </c>
      <c r="E46" s="3">
        <f t="shared" si="11"/>
        <v>0</v>
      </c>
      <c r="F46" s="2">
        <v>15</v>
      </c>
      <c r="G46" s="1">
        <v>3</v>
      </c>
      <c r="H46" s="3">
        <f t="shared" si="12"/>
        <v>18</v>
      </c>
      <c r="I46" s="2">
        <v>0</v>
      </c>
      <c r="J46" s="1">
        <v>0</v>
      </c>
      <c r="K46" s="3">
        <f t="shared" si="13"/>
        <v>0</v>
      </c>
      <c r="L46" s="2">
        <v>0</v>
      </c>
      <c r="M46" s="1">
        <v>0</v>
      </c>
      <c r="N46" s="3">
        <f t="shared" si="14"/>
        <v>0</v>
      </c>
      <c r="O46" s="2">
        <v>0</v>
      </c>
      <c r="P46" s="1">
        <v>0</v>
      </c>
      <c r="Q46" s="3">
        <f t="shared" si="15"/>
        <v>0</v>
      </c>
      <c r="R46" s="2">
        <v>0</v>
      </c>
      <c r="S46" s="1">
        <v>0</v>
      </c>
      <c r="T46" s="3">
        <f t="shared" si="16"/>
        <v>0</v>
      </c>
      <c r="U46" s="2">
        <f t="shared" si="18"/>
        <v>15</v>
      </c>
      <c r="V46" s="1">
        <f t="shared" si="19"/>
        <v>3</v>
      </c>
      <c r="W46" s="3">
        <f t="shared" si="17"/>
        <v>18</v>
      </c>
    </row>
    <row r="47" spans="1:23">
      <c r="A47" s="50" t="s">
        <v>79</v>
      </c>
      <c r="B47" s="83" t="s">
        <v>80</v>
      </c>
      <c r="C47" s="2">
        <v>4</v>
      </c>
      <c r="D47" s="1">
        <v>3</v>
      </c>
      <c r="E47" s="3">
        <f t="shared" si="11"/>
        <v>7</v>
      </c>
      <c r="F47" s="2">
        <v>0</v>
      </c>
      <c r="G47" s="1">
        <v>0</v>
      </c>
      <c r="H47" s="3">
        <f t="shared" si="12"/>
        <v>0</v>
      </c>
      <c r="I47" s="2">
        <v>0</v>
      </c>
      <c r="J47" s="1">
        <v>0</v>
      </c>
      <c r="K47" s="3">
        <f t="shared" si="13"/>
        <v>0</v>
      </c>
      <c r="L47" s="2">
        <v>3</v>
      </c>
      <c r="M47" s="1">
        <v>0</v>
      </c>
      <c r="N47" s="3">
        <f t="shared" si="14"/>
        <v>3</v>
      </c>
      <c r="O47" s="2">
        <v>0</v>
      </c>
      <c r="P47" s="1">
        <v>0</v>
      </c>
      <c r="Q47" s="3">
        <f t="shared" si="15"/>
        <v>0</v>
      </c>
      <c r="R47" s="2">
        <v>0</v>
      </c>
      <c r="S47" s="1">
        <v>0</v>
      </c>
      <c r="T47" s="3">
        <f t="shared" si="16"/>
        <v>0</v>
      </c>
      <c r="U47" s="2">
        <f t="shared" si="18"/>
        <v>7</v>
      </c>
      <c r="V47" s="1">
        <f t="shared" si="19"/>
        <v>3</v>
      </c>
      <c r="W47" s="3">
        <f t="shared" si="17"/>
        <v>10</v>
      </c>
    </row>
    <row r="48" spans="1:23" ht="15.75" thickBot="1">
      <c r="A48" s="51" t="s">
        <v>81</v>
      </c>
      <c r="B48" s="84" t="s">
        <v>82</v>
      </c>
      <c r="C48" s="4">
        <v>60</v>
      </c>
      <c r="D48" s="5">
        <v>30</v>
      </c>
      <c r="E48" s="6">
        <f t="shared" si="11"/>
        <v>90</v>
      </c>
      <c r="F48" s="4">
        <v>0</v>
      </c>
      <c r="G48" s="5">
        <v>48</v>
      </c>
      <c r="H48" s="6">
        <f t="shared" si="12"/>
        <v>48</v>
      </c>
      <c r="I48" s="4">
        <v>0</v>
      </c>
      <c r="J48" s="5">
        <v>33</v>
      </c>
      <c r="K48" s="6">
        <f t="shared" si="13"/>
        <v>33</v>
      </c>
      <c r="L48" s="4">
        <v>0</v>
      </c>
      <c r="M48" s="5">
        <v>106</v>
      </c>
      <c r="N48" s="6">
        <f t="shared" si="14"/>
        <v>106</v>
      </c>
      <c r="O48" s="4">
        <v>0</v>
      </c>
      <c r="P48" s="5">
        <v>0</v>
      </c>
      <c r="Q48" s="6">
        <f t="shared" si="15"/>
        <v>0</v>
      </c>
      <c r="R48" s="4">
        <v>0</v>
      </c>
      <c r="S48" s="5">
        <v>0</v>
      </c>
      <c r="T48" s="6">
        <f t="shared" si="16"/>
        <v>0</v>
      </c>
      <c r="U48" s="4">
        <f t="shared" si="18"/>
        <v>60</v>
      </c>
      <c r="V48" s="5">
        <f t="shared" si="19"/>
        <v>217</v>
      </c>
      <c r="W48" s="6">
        <f t="shared" si="17"/>
        <v>277</v>
      </c>
    </row>
    <row r="49" spans="1:23" ht="15.75" thickBot="1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  <row r="50" spans="1:23" ht="15.75" thickBot="1">
      <c r="A50" s="32" t="s">
        <v>16</v>
      </c>
      <c r="B50" s="53"/>
      <c r="C50" s="33">
        <f t="shared" ref="C50:W50" si="20">SUM(C51:C92)</f>
        <v>229</v>
      </c>
      <c r="D50" s="34">
        <f t="shared" si="20"/>
        <v>45</v>
      </c>
      <c r="E50" s="35">
        <f t="shared" si="20"/>
        <v>274</v>
      </c>
      <c r="F50" s="33">
        <f t="shared" si="20"/>
        <v>586</v>
      </c>
      <c r="G50" s="34">
        <f t="shared" si="20"/>
        <v>94</v>
      </c>
      <c r="H50" s="35">
        <f t="shared" si="20"/>
        <v>680</v>
      </c>
      <c r="I50" s="33">
        <f t="shared" si="20"/>
        <v>0</v>
      </c>
      <c r="J50" s="34">
        <f t="shared" si="20"/>
        <v>0</v>
      </c>
      <c r="K50" s="35">
        <f t="shared" si="20"/>
        <v>0</v>
      </c>
      <c r="L50" s="33">
        <f t="shared" si="20"/>
        <v>328</v>
      </c>
      <c r="M50" s="34">
        <f>SUM(M51:M92)</f>
        <v>8</v>
      </c>
      <c r="N50" s="35">
        <f>SUM(N51:N92)</f>
        <v>336</v>
      </c>
      <c r="O50" s="33">
        <f>SUM(O51:O92)</f>
        <v>45</v>
      </c>
      <c r="P50" s="34">
        <f t="shared" si="20"/>
        <v>20</v>
      </c>
      <c r="Q50" s="35">
        <f t="shared" si="20"/>
        <v>65</v>
      </c>
      <c r="R50" s="33">
        <f t="shared" si="20"/>
        <v>74</v>
      </c>
      <c r="S50" s="34">
        <f t="shared" si="20"/>
        <v>1</v>
      </c>
      <c r="T50" s="35">
        <f t="shared" si="20"/>
        <v>75</v>
      </c>
      <c r="U50" s="88">
        <f t="shared" si="20"/>
        <v>1262</v>
      </c>
      <c r="V50" s="34">
        <f t="shared" si="20"/>
        <v>168</v>
      </c>
      <c r="W50" s="35">
        <f t="shared" si="20"/>
        <v>1430</v>
      </c>
    </row>
    <row r="51" spans="1:23" ht="15.75" thickTop="1">
      <c r="A51" s="49" t="s">
        <v>83</v>
      </c>
      <c r="B51" s="54" t="s">
        <v>84</v>
      </c>
      <c r="C51" s="20">
        <v>0</v>
      </c>
      <c r="D51" s="9">
        <v>0</v>
      </c>
      <c r="E51" s="21">
        <f t="shared" si="11"/>
        <v>0</v>
      </c>
      <c r="F51" s="20">
        <v>9</v>
      </c>
      <c r="G51" s="9">
        <v>18</v>
      </c>
      <c r="H51" s="21">
        <f t="shared" ref="H51:H92" si="21">SUM(F51:G51)</f>
        <v>27</v>
      </c>
      <c r="I51" s="20">
        <v>0</v>
      </c>
      <c r="J51" s="9">
        <v>0</v>
      </c>
      <c r="K51" s="21">
        <f t="shared" ref="K51:K92" si="22">SUM(I51:J51)</f>
        <v>0</v>
      </c>
      <c r="L51" s="20">
        <v>0</v>
      </c>
      <c r="M51" s="9">
        <v>0</v>
      </c>
      <c r="N51" s="21">
        <f t="shared" si="14"/>
        <v>0</v>
      </c>
      <c r="O51" s="20">
        <v>0</v>
      </c>
      <c r="P51" s="9">
        <v>0</v>
      </c>
      <c r="Q51" s="21">
        <f t="shared" ref="Q51:Q92" si="23">SUM(O51:P51)</f>
        <v>0</v>
      </c>
      <c r="R51" s="20">
        <v>0</v>
      </c>
      <c r="S51" s="9">
        <v>0</v>
      </c>
      <c r="T51" s="21">
        <f t="shared" ref="T51:T92" si="24">SUM(R51:S51)</f>
        <v>0</v>
      </c>
      <c r="U51" s="87">
        <f t="shared" ref="U51:U92" si="25">C51+F51+I51+L51+O51+R51</f>
        <v>9</v>
      </c>
      <c r="V51" s="9">
        <f t="shared" ref="V51:V92" si="26">D51+G51+J51+M51+P51+S51</f>
        <v>18</v>
      </c>
      <c r="W51" s="21">
        <f t="shared" ref="W51:W92" si="27">SUM(U51:V51)</f>
        <v>27</v>
      </c>
    </row>
    <row r="52" spans="1:23">
      <c r="A52" s="50" t="s">
        <v>248</v>
      </c>
      <c r="B52" s="55" t="s">
        <v>86</v>
      </c>
      <c r="C52" s="2">
        <v>0</v>
      </c>
      <c r="D52" s="1">
        <v>0</v>
      </c>
      <c r="E52" s="3">
        <f t="shared" si="11"/>
        <v>0</v>
      </c>
      <c r="F52" s="2">
        <v>18</v>
      </c>
      <c r="G52" s="1">
        <v>1</v>
      </c>
      <c r="H52" s="3">
        <f t="shared" si="21"/>
        <v>19</v>
      </c>
      <c r="I52" s="2">
        <v>0</v>
      </c>
      <c r="J52" s="1">
        <v>0</v>
      </c>
      <c r="K52" s="3">
        <f t="shared" si="22"/>
        <v>0</v>
      </c>
      <c r="L52" s="2">
        <v>0</v>
      </c>
      <c r="M52" s="1">
        <v>0</v>
      </c>
      <c r="N52" s="3">
        <f t="shared" si="14"/>
        <v>0</v>
      </c>
      <c r="O52" s="2">
        <v>0</v>
      </c>
      <c r="P52" s="1">
        <v>0</v>
      </c>
      <c r="Q52" s="3">
        <f t="shared" si="23"/>
        <v>0</v>
      </c>
      <c r="R52" s="2">
        <v>0</v>
      </c>
      <c r="S52" s="1">
        <v>0</v>
      </c>
      <c r="T52" s="3">
        <f t="shared" si="24"/>
        <v>0</v>
      </c>
      <c r="U52" s="85">
        <f t="shared" si="25"/>
        <v>18</v>
      </c>
      <c r="V52" s="1">
        <f t="shared" si="26"/>
        <v>1</v>
      </c>
      <c r="W52" s="3">
        <f t="shared" si="27"/>
        <v>19</v>
      </c>
    </row>
    <row r="53" spans="1:23">
      <c r="A53" s="50" t="s">
        <v>87</v>
      </c>
      <c r="B53" s="55" t="s">
        <v>88</v>
      </c>
      <c r="C53" s="2">
        <v>0</v>
      </c>
      <c r="D53" s="1">
        <v>0</v>
      </c>
      <c r="E53" s="3">
        <f t="shared" si="11"/>
        <v>0</v>
      </c>
      <c r="F53" s="2">
        <v>0</v>
      </c>
      <c r="G53" s="1">
        <v>0</v>
      </c>
      <c r="H53" s="3">
        <f t="shared" si="21"/>
        <v>0</v>
      </c>
      <c r="I53" s="2">
        <v>0</v>
      </c>
      <c r="J53" s="1">
        <v>0</v>
      </c>
      <c r="K53" s="3">
        <f t="shared" si="22"/>
        <v>0</v>
      </c>
      <c r="L53" s="2">
        <v>0</v>
      </c>
      <c r="M53" s="1">
        <v>0</v>
      </c>
      <c r="N53" s="3">
        <f t="shared" si="14"/>
        <v>0</v>
      </c>
      <c r="O53" s="2">
        <v>0</v>
      </c>
      <c r="P53" s="1">
        <v>0</v>
      </c>
      <c r="Q53" s="3">
        <f t="shared" si="23"/>
        <v>0</v>
      </c>
      <c r="R53" s="2">
        <v>0</v>
      </c>
      <c r="S53" s="1">
        <v>0</v>
      </c>
      <c r="T53" s="3">
        <f t="shared" si="24"/>
        <v>0</v>
      </c>
      <c r="U53" s="85">
        <f t="shared" si="25"/>
        <v>0</v>
      </c>
      <c r="V53" s="1">
        <f t="shared" si="26"/>
        <v>0</v>
      </c>
      <c r="W53" s="3">
        <f t="shared" si="27"/>
        <v>0</v>
      </c>
    </row>
    <row r="54" spans="1:23">
      <c r="A54" s="50" t="s">
        <v>139</v>
      </c>
      <c r="B54" s="55" t="s">
        <v>88</v>
      </c>
      <c r="C54" s="2">
        <v>55</v>
      </c>
      <c r="D54" s="1">
        <v>0</v>
      </c>
      <c r="E54" s="3">
        <f t="shared" si="11"/>
        <v>55</v>
      </c>
      <c r="F54" s="2">
        <v>0</v>
      </c>
      <c r="G54" s="1">
        <v>0</v>
      </c>
      <c r="H54" s="3">
        <f t="shared" si="21"/>
        <v>0</v>
      </c>
      <c r="I54" s="2">
        <v>0</v>
      </c>
      <c r="J54" s="1">
        <v>0</v>
      </c>
      <c r="K54" s="3">
        <f t="shared" si="22"/>
        <v>0</v>
      </c>
      <c r="L54" s="2">
        <v>0</v>
      </c>
      <c r="M54" s="1">
        <v>0</v>
      </c>
      <c r="N54" s="3">
        <f t="shared" si="14"/>
        <v>0</v>
      </c>
      <c r="O54" s="2">
        <v>0</v>
      </c>
      <c r="P54" s="1">
        <v>0</v>
      </c>
      <c r="Q54" s="3">
        <f t="shared" si="23"/>
        <v>0</v>
      </c>
      <c r="R54" s="2">
        <v>0</v>
      </c>
      <c r="S54" s="1">
        <v>0</v>
      </c>
      <c r="T54" s="3">
        <f t="shared" si="24"/>
        <v>0</v>
      </c>
      <c r="U54" s="85">
        <f t="shared" si="25"/>
        <v>55</v>
      </c>
      <c r="V54" s="1">
        <f t="shared" si="26"/>
        <v>0</v>
      </c>
      <c r="W54" s="3">
        <f t="shared" si="27"/>
        <v>55</v>
      </c>
    </row>
    <row r="55" spans="1:23">
      <c r="A55" s="50" t="s">
        <v>91</v>
      </c>
      <c r="B55" s="55" t="s">
        <v>90</v>
      </c>
      <c r="C55" s="2">
        <v>10</v>
      </c>
      <c r="D55" s="1">
        <v>34</v>
      </c>
      <c r="E55" s="3">
        <f t="shared" si="11"/>
        <v>44</v>
      </c>
      <c r="F55" s="2">
        <v>8</v>
      </c>
      <c r="G55" s="1">
        <v>13</v>
      </c>
      <c r="H55" s="3">
        <f t="shared" si="21"/>
        <v>21</v>
      </c>
      <c r="I55" s="2">
        <v>0</v>
      </c>
      <c r="J55" s="1">
        <v>0</v>
      </c>
      <c r="K55" s="3">
        <f t="shared" si="22"/>
        <v>0</v>
      </c>
      <c r="L55" s="2">
        <v>0</v>
      </c>
      <c r="M55" s="1">
        <v>0</v>
      </c>
      <c r="N55" s="3">
        <f t="shared" si="14"/>
        <v>0</v>
      </c>
      <c r="O55" s="2">
        <v>0</v>
      </c>
      <c r="P55" s="1">
        <v>0</v>
      </c>
      <c r="Q55" s="3">
        <f t="shared" si="23"/>
        <v>0</v>
      </c>
      <c r="R55" s="2">
        <v>0</v>
      </c>
      <c r="S55" s="1">
        <v>0</v>
      </c>
      <c r="T55" s="3">
        <f t="shared" si="24"/>
        <v>0</v>
      </c>
      <c r="U55" s="85">
        <f t="shared" si="25"/>
        <v>18</v>
      </c>
      <c r="V55" s="1">
        <f t="shared" si="26"/>
        <v>47</v>
      </c>
      <c r="W55" s="3">
        <f t="shared" si="27"/>
        <v>65</v>
      </c>
    </row>
    <row r="56" spans="1:23">
      <c r="A56" s="50" t="s">
        <v>92</v>
      </c>
      <c r="B56" s="55" t="s">
        <v>93</v>
      </c>
      <c r="C56" s="2">
        <v>30</v>
      </c>
      <c r="D56" s="1">
        <v>0</v>
      </c>
      <c r="E56" s="3">
        <f t="shared" si="11"/>
        <v>30</v>
      </c>
      <c r="F56" s="2">
        <v>140</v>
      </c>
      <c r="G56" s="1">
        <v>1</v>
      </c>
      <c r="H56" s="3">
        <f t="shared" si="21"/>
        <v>141</v>
      </c>
      <c r="I56" s="2">
        <v>0</v>
      </c>
      <c r="J56" s="1">
        <v>0</v>
      </c>
      <c r="K56" s="3">
        <f t="shared" si="22"/>
        <v>0</v>
      </c>
      <c r="L56" s="2">
        <v>105</v>
      </c>
      <c r="M56" s="1">
        <v>2</v>
      </c>
      <c r="N56" s="3">
        <f t="shared" si="14"/>
        <v>107</v>
      </c>
      <c r="O56" s="2">
        <v>0</v>
      </c>
      <c r="P56" s="1">
        <v>0</v>
      </c>
      <c r="Q56" s="3">
        <f t="shared" si="23"/>
        <v>0</v>
      </c>
      <c r="R56" s="2">
        <v>0</v>
      </c>
      <c r="S56" s="1">
        <v>0</v>
      </c>
      <c r="T56" s="3">
        <f t="shared" si="24"/>
        <v>0</v>
      </c>
      <c r="U56" s="85">
        <f t="shared" si="25"/>
        <v>275</v>
      </c>
      <c r="V56" s="1">
        <f t="shared" si="26"/>
        <v>3</v>
      </c>
      <c r="W56" s="3">
        <f t="shared" si="27"/>
        <v>278</v>
      </c>
    </row>
    <row r="57" spans="1:23">
      <c r="A57" s="50" t="s">
        <v>249</v>
      </c>
      <c r="B57" s="55" t="s">
        <v>95</v>
      </c>
      <c r="C57" s="2">
        <v>0</v>
      </c>
      <c r="D57" s="1">
        <v>0</v>
      </c>
      <c r="E57" s="3">
        <f t="shared" si="11"/>
        <v>0</v>
      </c>
      <c r="F57" s="2">
        <v>0</v>
      </c>
      <c r="G57" s="1">
        <v>0</v>
      </c>
      <c r="H57" s="3">
        <f t="shared" si="21"/>
        <v>0</v>
      </c>
      <c r="I57" s="2">
        <v>0</v>
      </c>
      <c r="J57" s="1">
        <v>0</v>
      </c>
      <c r="K57" s="3">
        <f t="shared" si="22"/>
        <v>0</v>
      </c>
      <c r="L57" s="2">
        <v>0</v>
      </c>
      <c r="M57" s="1">
        <v>0</v>
      </c>
      <c r="N57" s="3">
        <f t="shared" si="14"/>
        <v>0</v>
      </c>
      <c r="O57" s="2">
        <v>2</v>
      </c>
      <c r="P57" s="1">
        <v>0</v>
      </c>
      <c r="Q57" s="3">
        <f t="shared" si="23"/>
        <v>2</v>
      </c>
      <c r="R57" s="2">
        <v>0</v>
      </c>
      <c r="S57" s="1">
        <v>0</v>
      </c>
      <c r="T57" s="3">
        <f t="shared" si="24"/>
        <v>0</v>
      </c>
      <c r="U57" s="85">
        <f t="shared" si="25"/>
        <v>2</v>
      </c>
      <c r="V57" s="1">
        <f t="shared" si="26"/>
        <v>0</v>
      </c>
      <c r="W57" s="3">
        <f t="shared" si="27"/>
        <v>2</v>
      </c>
    </row>
    <row r="58" spans="1:23">
      <c r="A58" s="50" t="s">
        <v>250</v>
      </c>
      <c r="B58" s="55" t="s">
        <v>251</v>
      </c>
      <c r="C58" s="2">
        <v>0</v>
      </c>
      <c r="D58" s="1">
        <v>0</v>
      </c>
      <c r="E58" s="3">
        <f t="shared" si="11"/>
        <v>0</v>
      </c>
      <c r="F58" s="2">
        <v>37</v>
      </c>
      <c r="G58" s="1">
        <v>1</v>
      </c>
      <c r="H58" s="3">
        <f t="shared" si="21"/>
        <v>38</v>
      </c>
      <c r="I58" s="2">
        <v>0</v>
      </c>
      <c r="J58" s="1">
        <v>0</v>
      </c>
      <c r="K58" s="3">
        <f t="shared" si="22"/>
        <v>0</v>
      </c>
      <c r="L58" s="2">
        <v>30</v>
      </c>
      <c r="M58" s="1">
        <v>0</v>
      </c>
      <c r="N58" s="3">
        <f t="shared" si="14"/>
        <v>30</v>
      </c>
      <c r="O58" s="2">
        <v>0</v>
      </c>
      <c r="P58" s="1">
        <v>0</v>
      </c>
      <c r="Q58" s="3">
        <f t="shared" si="23"/>
        <v>0</v>
      </c>
      <c r="R58" s="2">
        <v>0</v>
      </c>
      <c r="S58" s="1">
        <v>0</v>
      </c>
      <c r="T58" s="3">
        <f t="shared" si="24"/>
        <v>0</v>
      </c>
      <c r="U58" s="85">
        <f t="shared" si="25"/>
        <v>67</v>
      </c>
      <c r="V58" s="1">
        <f t="shared" si="26"/>
        <v>1</v>
      </c>
      <c r="W58" s="3">
        <f t="shared" si="27"/>
        <v>68</v>
      </c>
    </row>
    <row r="59" spans="1:23">
      <c r="A59" s="50" t="s">
        <v>252</v>
      </c>
      <c r="B59" s="55" t="s">
        <v>253</v>
      </c>
      <c r="C59" s="2">
        <v>0</v>
      </c>
      <c r="D59" s="1">
        <v>0</v>
      </c>
      <c r="E59" s="3">
        <f t="shared" si="11"/>
        <v>0</v>
      </c>
      <c r="F59" s="2">
        <v>0</v>
      </c>
      <c r="G59" s="1">
        <v>0</v>
      </c>
      <c r="H59" s="3">
        <f t="shared" si="21"/>
        <v>0</v>
      </c>
      <c r="I59" s="2">
        <v>0</v>
      </c>
      <c r="J59" s="1">
        <v>0</v>
      </c>
      <c r="K59" s="3">
        <f t="shared" si="22"/>
        <v>0</v>
      </c>
      <c r="L59" s="2">
        <v>0</v>
      </c>
      <c r="M59" s="1">
        <v>0</v>
      </c>
      <c r="N59" s="3">
        <f t="shared" si="14"/>
        <v>0</v>
      </c>
      <c r="O59" s="2">
        <v>0</v>
      </c>
      <c r="P59" s="1">
        <v>0</v>
      </c>
      <c r="Q59" s="3">
        <f t="shared" si="23"/>
        <v>0</v>
      </c>
      <c r="R59" s="2">
        <v>2</v>
      </c>
      <c r="S59" s="1">
        <v>0</v>
      </c>
      <c r="T59" s="3">
        <f t="shared" si="24"/>
        <v>2</v>
      </c>
      <c r="U59" s="85">
        <f t="shared" si="25"/>
        <v>2</v>
      </c>
      <c r="V59" s="1">
        <f t="shared" si="26"/>
        <v>0</v>
      </c>
      <c r="W59" s="3">
        <f t="shared" si="27"/>
        <v>2</v>
      </c>
    </row>
    <row r="60" spans="1:23">
      <c r="A60" s="50" t="s">
        <v>96</v>
      </c>
      <c r="B60" s="55" t="s">
        <v>97</v>
      </c>
      <c r="C60" s="2">
        <v>10</v>
      </c>
      <c r="D60" s="1">
        <v>0</v>
      </c>
      <c r="E60" s="3">
        <f t="shared" si="11"/>
        <v>10</v>
      </c>
      <c r="F60" s="2">
        <v>44</v>
      </c>
      <c r="G60" s="1">
        <v>2</v>
      </c>
      <c r="H60" s="3">
        <f t="shared" si="21"/>
        <v>46</v>
      </c>
      <c r="I60" s="2">
        <v>0</v>
      </c>
      <c r="J60" s="1">
        <v>0</v>
      </c>
      <c r="K60" s="3">
        <f t="shared" si="22"/>
        <v>0</v>
      </c>
      <c r="L60" s="2">
        <v>52</v>
      </c>
      <c r="M60" s="1">
        <v>1</v>
      </c>
      <c r="N60" s="3">
        <f t="shared" si="14"/>
        <v>53</v>
      </c>
      <c r="O60" s="2">
        <v>0</v>
      </c>
      <c r="P60" s="1">
        <v>0</v>
      </c>
      <c r="Q60" s="3">
        <f t="shared" si="23"/>
        <v>0</v>
      </c>
      <c r="R60" s="2">
        <v>0</v>
      </c>
      <c r="S60" s="1">
        <v>0</v>
      </c>
      <c r="T60" s="3">
        <f t="shared" si="24"/>
        <v>0</v>
      </c>
      <c r="U60" s="85">
        <f t="shared" si="25"/>
        <v>106</v>
      </c>
      <c r="V60" s="1">
        <f t="shared" si="26"/>
        <v>3</v>
      </c>
      <c r="W60" s="3">
        <f t="shared" si="27"/>
        <v>109</v>
      </c>
    </row>
    <row r="61" spans="1:23">
      <c r="A61" s="50" t="s">
        <v>254</v>
      </c>
      <c r="B61" s="55" t="s">
        <v>97</v>
      </c>
      <c r="C61" s="2">
        <v>0</v>
      </c>
      <c r="D61" s="1">
        <v>0</v>
      </c>
      <c r="E61" s="3">
        <f t="shared" si="11"/>
        <v>0</v>
      </c>
      <c r="F61" s="2">
        <v>0</v>
      </c>
      <c r="G61" s="1">
        <v>0</v>
      </c>
      <c r="H61" s="3">
        <f t="shared" si="21"/>
        <v>0</v>
      </c>
      <c r="I61" s="2">
        <v>0</v>
      </c>
      <c r="J61" s="1">
        <v>0</v>
      </c>
      <c r="K61" s="3">
        <f t="shared" si="22"/>
        <v>0</v>
      </c>
      <c r="L61" s="2">
        <v>0</v>
      </c>
      <c r="M61" s="1">
        <v>0</v>
      </c>
      <c r="N61" s="3">
        <f t="shared" si="14"/>
        <v>0</v>
      </c>
      <c r="O61" s="2">
        <v>0</v>
      </c>
      <c r="P61" s="1">
        <v>0</v>
      </c>
      <c r="Q61" s="3">
        <f t="shared" si="23"/>
        <v>0</v>
      </c>
      <c r="R61" s="2">
        <v>0</v>
      </c>
      <c r="S61" s="1">
        <v>0</v>
      </c>
      <c r="T61" s="3">
        <f t="shared" si="24"/>
        <v>0</v>
      </c>
      <c r="U61" s="85">
        <f t="shared" si="25"/>
        <v>0</v>
      </c>
      <c r="V61" s="1">
        <f t="shared" si="26"/>
        <v>0</v>
      </c>
      <c r="W61" s="3">
        <f t="shared" si="27"/>
        <v>0</v>
      </c>
    </row>
    <row r="62" spans="1:23">
      <c r="A62" s="50" t="s">
        <v>255</v>
      </c>
      <c r="B62" s="55" t="s">
        <v>256</v>
      </c>
      <c r="C62" s="2">
        <v>0</v>
      </c>
      <c r="D62" s="1">
        <v>0</v>
      </c>
      <c r="E62" s="3">
        <f t="shared" si="11"/>
        <v>0</v>
      </c>
      <c r="F62" s="2">
        <v>0</v>
      </c>
      <c r="G62" s="1">
        <v>0</v>
      </c>
      <c r="H62" s="3">
        <f t="shared" si="21"/>
        <v>0</v>
      </c>
      <c r="I62" s="2">
        <v>0</v>
      </c>
      <c r="J62" s="1">
        <v>0</v>
      </c>
      <c r="K62" s="3">
        <f t="shared" si="22"/>
        <v>0</v>
      </c>
      <c r="L62" s="2">
        <v>0</v>
      </c>
      <c r="M62" s="1">
        <v>0</v>
      </c>
      <c r="N62" s="3">
        <f t="shared" si="14"/>
        <v>0</v>
      </c>
      <c r="O62" s="2">
        <v>0</v>
      </c>
      <c r="P62" s="1">
        <v>0</v>
      </c>
      <c r="Q62" s="3">
        <f t="shared" si="23"/>
        <v>0</v>
      </c>
      <c r="R62" s="2">
        <v>26</v>
      </c>
      <c r="S62" s="1">
        <v>0</v>
      </c>
      <c r="T62" s="3">
        <f t="shared" si="24"/>
        <v>26</v>
      </c>
      <c r="U62" s="85">
        <f t="shared" si="25"/>
        <v>26</v>
      </c>
      <c r="V62" s="1">
        <f t="shared" si="26"/>
        <v>0</v>
      </c>
      <c r="W62" s="3">
        <f t="shared" si="27"/>
        <v>26</v>
      </c>
    </row>
    <row r="63" spans="1:23">
      <c r="A63" s="50" t="s">
        <v>257</v>
      </c>
      <c r="B63" s="55" t="s">
        <v>99</v>
      </c>
      <c r="C63" s="2">
        <v>9</v>
      </c>
      <c r="D63" s="1">
        <v>1</v>
      </c>
      <c r="E63" s="3">
        <f t="shared" si="11"/>
        <v>10</v>
      </c>
      <c r="F63" s="2">
        <v>0</v>
      </c>
      <c r="G63" s="1">
        <v>0</v>
      </c>
      <c r="H63" s="3">
        <f t="shared" si="21"/>
        <v>0</v>
      </c>
      <c r="I63" s="2">
        <v>0</v>
      </c>
      <c r="J63" s="1">
        <v>0</v>
      </c>
      <c r="K63" s="3">
        <f t="shared" si="22"/>
        <v>0</v>
      </c>
      <c r="L63" s="2">
        <v>10</v>
      </c>
      <c r="M63" s="1">
        <v>0</v>
      </c>
      <c r="N63" s="3">
        <f t="shared" si="14"/>
        <v>10</v>
      </c>
      <c r="O63" s="2">
        <v>0</v>
      </c>
      <c r="P63" s="1">
        <v>0</v>
      </c>
      <c r="Q63" s="3">
        <f t="shared" si="23"/>
        <v>0</v>
      </c>
      <c r="R63" s="2">
        <v>0</v>
      </c>
      <c r="S63" s="1">
        <v>0</v>
      </c>
      <c r="T63" s="3">
        <f t="shared" si="24"/>
        <v>0</v>
      </c>
      <c r="U63" s="85">
        <f t="shared" si="25"/>
        <v>19</v>
      </c>
      <c r="V63" s="1">
        <f t="shared" si="26"/>
        <v>1</v>
      </c>
      <c r="W63" s="3">
        <f t="shared" si="27"/>
        <v>20</v>
      </c>
    </row>
    <row r="64" spans="1:23">
      <c r="A64" s="50" t="s">
        <v>258</v>
      </c>
      <c r="B64" s="55" t="s">
        <v>259</v>
      </c>
      <c r="C64" s="2">
        <v>0</v>
      </c>
      <c r="D64" s="1">
        <v>0</v>
      </c>
      <c r="E64" s="3">
        <f t="shared" si="11"/>
        <v>0</v>
      </c>
      <c r="F64" s="2">
        <v>20</v>
      </c>
      <c r="G64" s="1">
        <v>0</v>
      </c>
      <c r="H64" s="3">
        <f t="shared" si="21"/>
        <v>20</v>
      </c>
      <c r="I64" s="2">
        <v>0</v>
      </c>
      <c r="J64" s="1">
        <v>0</v>
      </c>
      <c r="K64" s="3">
        <f t="shared" si="22"/>
        <v>0</v>
      </c>
      <c r="L64" s="2">
        <v>17</v>
      </c>
      <c r="M64" s="1">
        <v>0</v>
      </c>
      <c r="N64" s="3">
        <f t="shared" si="14"/>
        <v>17</v>
      </c>
      <c r="O64" s="2">
        <v>0</v>
      </c>
      <c r="P64" s="1">
        <v>0</v>
      </c>
      <c r="Q64" s="3">
        <f t="shared" si="23"/>
        <v>0</v>
      </c>
      <c r="R64" s="2">
        <v>0</v>
      </c>
      <c r="S64" s="1">
        <v>0</v>
      </c>
      <c r="T64" s="3">
        <f t="shared" si="24"/>
        <v>0</v>
      </c>
      <c r="U64" s="85">
        <f t="shared" si="25"/>
        <v>37</v>
      </c>
      <c r="V64" s="1">
        <f t="shared" si="26"/>
        <v>0</v>
      </c>
      <c r="W64" s="3">
        <f t="shared" si="27"/>
        <v>37</v>
      </c>
    </row>
    <row r="65" spans="1:23">
      <c r="A65" s="50" t="s">
        <v>260</v>
      </c>
      <c r="B65" s="55" t="s">
        <v>101</v>
      </c>
      <c r="C65" s="2">
        <v>0</v>
      </c>
      <c r="D65" s="1">
        <v>0</v>
      </c>
      <c r="E65" s="3">
        <f t="shared" si="11"/>
        <v>0</v>
      </c>
      <c r="F65" s="2">
        <v>13</v>
      </c>
      <c r="G65" s="1">
        <v>1</v>
      </c>
      <c r="H65" s="3">
        <f t="shared" si="21"/>
        <v>14</v>
      </c>
      <c r="I65" s="2">
        <v>0</v>
      </c>
      <c r="J65" s="1">
        <v>0</v>
      </c>
      <c r="K65" s="3">
        <f t="shared" si="22"/>
        <v>0</v>
      </c>
      <c r="L65" s="2">
        <v>0</v>
      </c>
      <c r="M65" s="1">
        <v>0</v>
      </c>
      <c r="N65" s="3">
        <f t="shared" si="14"/>
        <v>0</v>
      </c>
      <c r="O65" s="2">
        <v>13</v>
      </c>
      <c r="P65" s="1">
        <v>0</v>
      </c>
      <c r="Q65" s="3">
        <f t="shared" si="23"/>
        <v>13</v>
      </c>
      <c r="R65" s="2">
        <v>0</v>
      </c>
      <c r="S65" s="1">
        <v>0</v>
      </c>
      <c r="T65" s="3">
        <f t="shared" si="24"/>
        <v>0</v>
      </c>
      <c r="U65" s="85">
        <f t="shared" si="25"/>
        <v>26</v>
      </c>
      <c r="V65" s="1">
        <f t="shared" si="26"/>
        <v>1</v>
      </c>
      <c r="W65" s="3">
        <f t="shared" si="27"/>
        <v>27</v>
      </c>
    </row>
    <row r="66" spans="1:23">
      <c r="A66" s="50" t="s">
        <v>261</v>
      </c>
      <c r="B66" s="55" t="s">
        <v>262</v>
      </c>
      <c r="C66" s="2">
        <v>0</v>
      </c>
      <c r="D66" s="1">
        <v>0</v>
      </c>
      <c r="E66" s="3">
        <f t="shared" si="11"/>
        <v>0</v>
      </c>
      <c r="F66" s="2">
        <v>0</v>
      </c>
      <c r="G66" s="1">
        <v>0</v>
      </c>
      <c r="H66" s="3">
        <f t="shared" si="21"/>
        <v>0</v>
      </c>
      <c r="I66" s="2">
        <v>0</v>
      </c>
      <c r="J66" s="1">
        <v>0</v>
      </c>
      <c r="K66" s="3">
        <f t="shared" si="22"/>
        <v>0</v>
      </c>
      <c r="L66" s="2">
        <v>0</v>
      </c>
      <c r="M66" s="1">
        <v>0</v>
      </c>
      <c r="N66" s="3">
        <f t="shared" si="14"/>
        <v>0</v>
      </c>
      <c r="O66" s="2">
        <v>0</v>
      </c>
      <c r="P66" s="1">
        <v>0</v>
      </c>
      <c r="Q66" s="3">
        <f t="shared" si="23"/>
        <v>0</v>
      </c>
      <c r="R66" s="2">
        <v>0</v>
      </c>
      <c r="S66" s="1">
        <v>0</v>
      </c>
      <c r="T66" s="3">
        <f t="shared" si="24"/>
        <v>0</v>
      </c>
      <c r="U66" s="85">
        <f t="shared" si="25"/>
        <v>0</v>
      </c>
      <c r="V66" s="1">
        <f t="shared" si="26"/>
        <v>0</v>
      </c>
      <c r="W66" s="3">
        <f t="shared" si="27"/>
        <v>0</v>
      </c>
    </row>
    <row r="67" spans="1:23">
      <c r="A67" s="50" t="s">
        <v>102</v>
      </c>
      <c r="B67" s="55" t="s">
        <v>103</v>
      </c>
      <c r="C67" s="2">
        <v>0</v>
      </c>
      <c r="D67" s="1">
        <v>0</v>
      </c>
      <c r="E67" s="3">
        <f t="shared" si="11"/>
        <v>0</v>
      </c>
      <c r="F67" s="2">
        <v>0</v>
      </c>
      <c r="G67" s="1">
        <v>0</v>
      </c>
      <c r="H67" s="3">
        <f t="shared" si="21"/>
        <v>0</v>
      </c>
      <c r="I67" s="2">
        <v>0</v>
      </c>
      <c r="J67" s="1">
        <v>0</v>
      </c>
      <c r="K67" s="3">
        <f t="shared" si="22"/>
        <v>0</v>
      </c>
      <c r="L67" s="2">
        <v>0</v>
      </c>
      <c r="M67" s="1">
        <v>0</v>
      </c>
      <c r="N67" s="3">
        <f t="shared" si="14"/>
        <v>0</v>
      </c>
      <c r="O67" s="2">
        <v>2</v>
      </c>
      <c r="P67" s="1">
        <v>0</v>
      </c>
      <c r="Q67" s="3">
        <f t="shared" si="23"/>
        <v>2</v>
      </c>
      <c r="R67" s="2">
        <v>0</v>
      </c>
      <c r="S67" s="1">
        <v>0</v>
      </c>
      <c r="T67" s="3">
        <f t="shared" si="24"/>
        <v>0</v>
      </c>
      <c r="U67" s="85">
        <f t="shared" si="25"/>
        <v>2</v>
      </c>
      <c r="V67" s="1">
        <f t="shared" si="26"/>
        <v>0</v>
      </c>
      <c r="W67" s="3">
        <f t="shared" si="27"/>
        <v>2</v>
      </c>
    </row>
    <row r="68" spans="1:23">
      <c r="A68" s="50" t="s">
        <v>263</v>
      </c>
      <c r="B68" s="55" t="s">
        <v>264</v>
      </c>
      <c r="C68" s="2">
        <v>0</v>
      </c>
      <c r="D68" s="1">
        <v>0</v>
      </c>
      <c r="E68" s="3">
        <f t="shared" si="11"/>
        <v>0</v>
      </c>
      <c r="F68" s="2">
        <v>0</v>
      </c>
      <c r="G68" s="1">
        <v>0</v>
      </c>
      <c r="H68" s="3">
        <f t="shared" si="21"/>
        <v>0</v>
      </c>
      <c r="I68" s="2">
        <v>0</v>
      </c>
      <c r="J68" s="1">
        <v>0</v>
      </c>
      <c r="K68" s="3">
        <f t="shared" si="22"/>
        <v>0</v>
      </c>
      <c r="L68" s="2">
        <v>2</v>
      </c>
      <c r="M68" s="1">
        <v>0</v>
      </c>
      <c r="N68" s="3">
        <f t="shared" si="14"/>
        <v>2</v>
      </c>
      <c r="O68" s="2">
        <v>0</v>
      </c>
      <c r="P68" s="1">
        <v>0</v>
      </c>
      <c r="Q68" s="3">
        <f t="shared" si="23"/>
        <v>0</v>
      </c>
      <c r="R68" s="2">
        <v>0</v>
      </c>
      <c r="S68" s="1">
        <v>0</v>
      </c>
      <c r="T68" s="3">
        <f t="shared" si="24"/>
        <v>0</v>
      </c>
      <c r="U68" s="85">
        <f t="shared" si="25"/>
        <v>2</v>
      </c>
      <c r="V68" s="1">
        <f t="shared" si="26"/>
        <v>0</v>
      </c>
      <c r="W68" s="3">
        <f t="shared" si="27"/>
        <v>2</v>
      </c>
    </row>
    <row r="69" spans="1:23">
      <c r="A69" s="50" t="s">
        <v>104</v>
      </c>
      <c r="B69" s="55" t="s">
        <v>105</v>
      </c>
      <c r="C69" s="2">
        <v>10</v>
      </c>
      <c r="D69" s="1">
        <v>5</v>
      </c>
      <c r="E69" s="3">
        <f t="shared" si="11"/>
        <v>15</v>
      </c>
      <c r="F69" s="2">
        <v>43</v>
      </c>
      <c r="G69" s="1">
        <v>4</v>
      </c>
      <c r="H69" s="3">
        <f t="shared" si="21"/>
        <v>47</v>
      </c>
      <c r="I69" s="2">
        <v>0</v>
      </c>
      <c r="J69" s="1">
        <v>0</v>
      </c>
      <c r="K69" s="3">
        <f t="shared" si="22"/>
        <v>0</v>
      </c>
      <c r="L69" s="2">
        <v>25</v>
      </c>
      <c r="M69" s="1">
        <v>2</v>
      </c>
      <c r="N69" s="3">
        <f t="shared" si="14"/>
        <v>27</v>
      </c>
      <c r="O69" s="2">
        <v>0</v>
      </c>
      <c r="P69" s="1">
        <v>0</v>
      </c>
      <c r="Q69" s="3">
        <f t="shared" si="23"/>
        <v>0</v>
      </c>
      <c r="R69" s="2">
        <v>0</v>
      </c>
      <c r="S69" s="1">
        <v>0</v>
      </c>
      <c r="T69" s="3">
        <f t="shared" si="24"/>
        <v>0</v>
      </c>
      <c r="U69" s="85">
        <f t="shared" si="25"/>
        <v>78</v>
      </c>
      <c r="V69" s="1">
        <f t="shared" si="26"/>
        <v>11</v>
      </c>
      <c r="W69" s="3">
        <f t="shared" si="27"/>
        <v>89</v>
      </c>
    </row>
    <row r="70" spans="1:23">
      <c r="A70" s="50" t="s">
        <v>265</v>
      </c>
      <c r="B70" s="55" t="s">
        <v>266</v>
      </c>
      <c r="C70" s="2">
        <v>0</v>
      </c>
      <c r="D70" s="1">
        <v>0</v>
      </c>
      <c r="E70" s="3">
        <f t="shared" si="11"/>
        <v>0</v>
      </c>
      <c r="F70" s="2">
        <v>0</v>
      </c>
      <c r="G70" s="1">
        <v>0</v>
      </c>
      <c r="H70" s="3">
        <f t="shared" si="21"/>
        <v>0</v>
      </c>
      <c r="I70" s="2">
        <v>0</v>
      </c>
      <c r="J70" s="1">
        <v>0</v>
      </c>
      <c r="K70" s="3">
        <f t="shared" si="22"/>
        <v>0</v>
      </c>
      <c r="L70" s="2">
        <v>0</v>
      </c>
      <c r="M70" s="1">
        <v>0</v>
      </c>
      <c r="N70" s="3">
        <f t="shared" si="14"/>
        <v>0</v>
      </c>
      <c r="O70" s="2">
        <v>0</v>
      </c>
      <c r="P70" s="1">
        <v>0</v>
      </c>
      <c r="Q70" s="3">
        <f t="shared" si="23"/>
        <v>0</v>
      </c>
      <c r="R70" s="2">
        <v>19</v>
      </c>
      <c r="S70" s="1">
        <v>1</v>
      </c>
      <c r="T70" s="3">
        <f t="shared" si="24"/>
        <v>20</v>
      </c>
      <c r="U70" s="85">
        <f t="shared" si="25"/>
        <v>19</v>
      </c>
      <c r="V70" s="1">
        <f t="shared" si="26"/>
        <v>1</v>
      </c>
      <c r="W70" s="3">
        <f t="shared" si="27"/>
        <v>20</v>
      </c>
    </row>
    <row r="71" spans="1:23">
      <c r="A71" s="50" t="s">
        <v>106</v>
      </c>
      <c r="B71" s="55" t="s">
        <v>107</v>
      </c>
      <c r="C71" s="2">
        <v>0</v>
      </c>
      <c r="D71" s="1">
        <v>0</v>
      </c>
      <c r="E71" s="3">
        <f t="shared" si="11"/>
        <v>0</v>
      </c>
      <c r="F71" s="2">
        <v>0</v>
      </c>
      <c r="G71" s="1">
        <v>0</v>
      </c>
      <c r="H71" s="3">
        <f t="shared" si="21"/>
        <v>0</v>
      </c>
      <c r="I71" s="2">
        <v>0</v>
      </c>
      <c r="J71" s="1">
        <v>0</v>
      </c>
      <c r="K71" s="3">
        <f t="shared" si="22"/>
        <v>0</v>
      </c>
      <c r="L71" s="2">
        <v>0</v>
      </c>
      <c r="M71" s="1">
        <v>0</v>
      </c>
      <c r="N71" s="3">
        <f t="shared" si="14"/>
        <v>0</v>
      </c>
      <c r="O71" s="2">
        <v>0</v>
      </c>
      <c r="P71" s="1">
        <v>0</v>
      </c>
      <c r="Q71" s="3">
        <f t="shared" si="23"/>
        <v>0</v>
      </c>
      <c r="R71" s="2">
        <v>0</v>
      </c>
      <c r="S71" s="1">
        <v>0</v>
      </c>
      <c r="T71" s="3">
        <f t="shared" si="24"/>
        <v>0</v>
      </c>
      <c r="U71" s="85">
        <f t="shared" si="25"/>
        <v>0</v>
      </c>
      <c r="V71" s="1">
        <f t="shared" si="26"/>
        <v>0</v>
      </c>
      <c r="W71" s="3">
        <f t="shared" si="27"/>
        <v>0</v>
      </c>
    </row>
    <row r="72" spans="1:23">
      <c r="A72" s="50" t="s">
        <v>108</v>
      </c>
      <c r="B72" s="55" t="s">
        <v>109</v>
      </c>
      <c r="C72" s="2">
        <v>10</v>
      </c>
      <c r="D72" s="1">
        <v>2</v>
      </c>
      <c r="E72" s="3">
        <f t="shared" si="11"/>
        <v>12</v>
      </c>
      <c r="F72" s="2">
        <v>30</v>
      </c>
      <c r="G72" s="1">
        <v>1</v>
      </c>
      <c r="H72" s="3">
        <f t="shared" si="21"/>
        <v>31</v>
      </c>
      <c r="I72" s="2">
        <v>0</v>
      </c>
      <c r="J72" s="1">
        <v>0</v>
      </c>
      <c r="K72" s="3">
        <f t="shared" si="22"/>
        <v>0</v>
      </c>
      <c r="L72" s="2">
        <v>36</v>
      </c>
      <c r="M72" s="1">
        <v>1</v>
      </c>
      <c r="N72" s="3">
        <f t="shared" si="14"/>
        <v>37</v>
      </c>
      <c r="O72" s="2">
        <v>0</v>
      </c>
      <c r="P72" s="1">
        <v>0</v>
      </c>
      <c r="Q72" s="3">
        <f t="shared" si="23"/>
        <v>0</v>
      </c>
      <c r="R72" s="2">
        <v>0</v>
      </c>
      <c r="S72" s="1">
        <v>0</v>
      </c>
      <c r="T72" s="3">
        <f t="shared" si="24"/>
        <v>0</v>
      </c>
      <c r="U72" s="85">
        <f t="shared" si="25"/>
        <v>76</v>
      </c>
      <c r="V72" s="1">
        <f t="shared" si="26"/>
        <v>4</v>
      </c>
      <c r="W72" s="3">
        <f t="shared" si="27"/>
        <v>80</v>
      </c>
    </row>
    <row r="73" spans="1:23">
      <c r="A73" s="50" t="s">
        <v>110</v>
      </c>
      <c r="B73" s="55" t="s">
        <v>111</v>
      </c>
      <c r="C73" s="2">
        <v>0</v>
      </c>
      <c r="D73" s="1">
        <v>0</v>
      </c>
      <c r="E73" s="3">
        <f t="shared" si="11"/>
        <v>0</v>
      </c>
      <c r="F73" s="2">
        <v>0</v>
      </c>
      <c r="G73" s="1">
        <v>0</v>
      </c>
      <c r="H73" s="3">
        <f t="shared" si="21"/>
        <v>0</v>
      </c>
      <c r="I73" s="2">
        <v>0</v>
      </c>
      <c r="J73" s="1">
        <v>0</v>
      </c>
      <c r="K73" s="3">
        <f t="shared" si="22"/>
        <v>0</v>
      </c>
      <c r="L73" s="2">
        <v>0</v>
      </c>
      <c r="M73" s="1">
        <v>0</v>
      </c>
      <c r="N73" s="3">
        <f t="shared" si="14"/>
        <v>0</v>
      </c>
      <c r="O73" s="2">
        <v>1</v>
      </c>
      <c r="P73" s="1">
        <v>0</v>
      </c>
      <c r="Q73" s="3">
        <f t="shared" si="23"/>
        <v>1</v>
      </c>
      <c r="R73" s="2">
        <v>0</v>
      </c>
      <c r="S73" s="1">
        <v>0</v>
      </c>
      <c r="T73" s="3">
        <f t="shared" si="24"/>
        <v>0</v>
      </c>
      <c r="U73" s="85">
        <f t="shared" si="25"/>
        <v>1</v>
      </c>
      <c r="V73" s="1">
        <f t="shared" si="26"/>
        <v>0</v>
      </c>
      <c r="W73" s="3">
        <f t="shared" si="27"/>
        <v>1</v>
      </c>
    </row>
    <row r="74" spans="1:23">
      <c r="A74" s="50" t="s">
        <v>267</v>
      </c>
      <c r="B74" s="55" t="s">
        <v>268</v>
      </c>
      <c r="C74" s="2">
        <v>0</v>
      </c>
      <c r="D74" s="1">
        <v>0</v>
      </c>
      <c r="E74" s="3">
        <f t="shared" si="11"/>
        <v>0</v>
      </c>
      <c r="F74" s="2">
        <v>0</v>
      </c>
      <c r="G74" s="1">
        <v>0</v>
      </c>
      <c r="H74" s="3">
        <f t="shared" si="21"/>
        <v>0</v>
      </c>
      <c r="I74" s="2">
        <v>0</v>
      </c>
      <c r="J74" s="1">
        <v>0</v>
      </c>
      <c r="K74" s="3">
        <f t="shared" si="22"/>
        <v>0</v>
      </c>
      <c r="L74" s="2">
        <v>0</v>
      </c>
      <c r="M74" s="1">
        <v>0</v>
      </c>
      <c r="N74" s="3">
        <f t="shared" si="14"/>
        <v>0</v>
      </c>
      <c r="O74" s="2">
        <v>0</v>
      </c>
      <c r="P74" s="1">
        <v>0</v>
      </c>
      <c r="Q74" s="3">
        <f t="shared" si="23"/>
        <v>0</v>
      </c>
      <c r="R74" s="2">
        <v>27</v>
      </c>
      <c r="S74" s="1">
        <v>0</v>
      </c>
      <c r="T74" s="3">
        <f t="shared" si="24"/>
        <v>27</v>
      </c>
      <c r="U74" s="85">
        <f t="shared" si="25"/>
        <v>27</v>
      </c>
      <c r="V74" s="1">
        <f t="shared" si="26"/>
        <v>0</v>
      </c>
      <c r="W74" s="3">
        <f t="shared" si="27"/>
        <v>27</v>
      </c>
    </row>
    <row r="75" spans="1:23">
      <c r="A75" s="50" t="s">
        <v>112</v>
      </c>
      <c r="B75" s="55" t="s">
        <v>113</v>
      </c>
      <c r="C75" s="2">
        <v>0</v>
      </c>
      <c r="D75" s="1">
        <v>0</v>
      </c>
      <c r="E75" s="3">
        <f t="shared" si="11"/>
        <v>0</v>
      </c>
      <c r="F75" s="2">
        <v>32</v>
      </c>
      <c r="G75" s="1">
        <v>0</v>
      </c>
      <c r="H75" s="3">
        <f t="shared" si="21"/>
        <v>32</v>
      </c>
      <c r="I75" s="2">
        <v>0</v>
      </c>
      <c r="J75" s="1">
        <v>0</v>
      </c>
      <c r="K75" s="3">
        <f t="shared" si="22"/>
        <v>0</v>
      </c>
      <c r="L75" s="2">
        <v>0</v>
      </c>
      <c r="M75" s="1">
        <v>0</v>
      </c>
      <c r="N75" s="3">
        <f t="shared" si="14"/>
        <v>0</v>
      </c>
      <c r="O75" s="2">
        <v>0</v>
      </c>
      <c r="P75" s="1">
        <v>0</v>
      </c>
      <c r="Q75" s="3">
        <f t="shared" si="23"/>
        <v>0</v>
      </c>
      <c r="R75" s="2">
        <v>0</v>
      </c>
      <c r="S75" s="1">
        <v>0</v>
      </c>
      <c r="T75" s="3">
        <f t="shared" si="24"/>
        <v>0</v>
      </c>
      <c r="U75" s="85">
        <f t="shared" si="25"/>
        <v>32</v>
      </c>
      <c r="V75" s="1">
        <f t="shared" si="26"/>
        <v>0</v>
      </c>
      <c r="W75" s="3">
        <f t="shared" si="27"/>
        <v>32</v>
      </c>
    </row>
    <row r="76" spans="1:23">
      <c r="A76" s="50" t="s">
        <v>114</v>
      </c>
      <c r="B76" s="55" t="s">
        <v>115</v>
      </c>
      <c r="C76" s="2">
        <v>0</v>
      </c>
      <c r="D76" s="1">
        <v>0</v>
      </c>
      <c r="E76" s="3">
        <f t="shared" si="11"/>
        <v>0</v>
      </c>
      <c r="F76" s="2">
        <v>12</v>
      </c>
      <c r="G76" s="1">
        <v>1</v>
      </c>
      <c r="H76" s="3">
        <f t="shared" si="21"/>
        <v>13</v>
      </c>
      <c r="I76" s="2">
        <v>0</v>
      </c>
      <c r="J76" s="1">
        <v>0</v>
      </c>
      <c r="K76" s="3">
        <f t="shared" si="22"/>
        <v>0</v>
      </c>
      <c r="L76" s="2">
        <v>0</v>
      </c>
      <c r="M76" s="1">
        <v>0</v>
      </c>
      <c r="N76" s="3">
        <f t="shared" si="14"/>
        <v>0</v>
      </c>
      <c r="O76" s="2">
        <v>0</v>
      </c>
      <c r="P76" s="1">
        <v>0</v>
      </c>
      <c r="Q76" s="3">
        <f t="shared" si="23"/>
        <v>0</v>
      </c>
      <c r="R76" s="2">
        <v>0</v>
      </c>
      <c r="S76" s="1">
        <v>0</v>
      </c>
      <c r="T76" s="3">
        <f t="shared" si="24"/>
        <v>0</v>
      </c>
      <c r="U76" s="85">
        <f t="shared" si="25"/>
        <v>12</v>
      </c>
      <c r="V76" s="1">
        <f t="shared" si="26"/>
        <v>1</v>
      </c>
      <c r="W76" s="3">
        <f t="shared" si="27"/>
        <v>13</v>
      </c>
    </row>
    <row r="77" spans="1:23">
      <c r="A77" s="50" t="s">
        <v>118</v>
      </c>
      <c r="B77" s="55" t="s">
        <v>119</v>
      </c>
      <c r="C77" s="2">
        <v>0</v>
      </c>
      <c r="D77" s="1">
        <v>0</v>
      </c>
      <c r="E77" s="3">
        <f t="shared" si="11"/>
        <v>0</v>
      </c>
      <c r="F77" s="2">
        <v>14</v>
      </c>
      <c r="G77" s="1">
        <v>3</v>
      </c>
      <c r="H77" s="3">
        <f t="shared" si="21"/>
        <v>17</v>
      </c>
      <c r="I77" s="2">
        <v>0</v>
      </c>
      <c r="J77" s="1">
        <v>0</v>
      </c>
      <c r="K77" s="3">
        <f t="shared" si="22"/>
        <v>0</v>
      </c>
      <c r="L77" s="2">
        <v>0</v>
      </c>
      <c r="M77" s="1">
        <v>0</v>
      </c>
      <c r="N77" s="3">
        <f t="shared" si="14"/>
        <v>0</v>
      </c>
      <c r="O77" s="2">
        <v>0</v>
      </c>
      <c r="P77" s="1">
        <v>0</v>
      </c>
      <c r="Q77" s="3">
        <f t="shared" si="23"/>
        <v>0</v>
      </c>
      <c r="R77" s="2">
        <v>0</v>
      </c>
      <c r="S77" s="1">
        <v>0</v>
      </c>
      <c r="T77" s="3">
        <f t="shared" si="24"/>
        <v>0</v>
      </c>
      <c r="U77" s="85">
        <f t="shared" si="25"/>
        <v>14</v>
      </c>
      <c r="V77" s="1">
        <f t="shared" si="26"/>
        <v>3</v>
      </c>
      <c r="W77" s="3">
        <f t="shared" si="27"/>
        <v>17</v>
      </c>
    </row>
    <row r="78" spans="1:23">
      <c r="A78" s="50" t="s">
        <v>269</v>
      </c>
      <c r="B78" s="55" t="s">
        <v>270</v>
      </c>
      <c r="C78" s="2">
        <v>0</v>
      </c>
      <c r="D78" s="1">
        <v>0</v>
      </c>
      <c r="E78" s="3">
        <f t="shared" si="11"/>
        <v>0</v>
      </c>
      <c r="F78" s="2">
        <v>19</v>
      </c>
      <c r="G78" s="1">
        <v>0</v>
      </c>
      <c r="H78" s="3">
        <f t="shared" si="21"/>
        <v>19</v>
      </c>
      <c r="I78" s="2">
        <v>0</v>
      </c>
      <c r="J78" s="1">
        <v>0</v>
      </c>
      <c r="K78" s="3">
        <f t="shared" si="22"/>
        <v>0</v>
      </c>
      <c r="L78" s="2">
        <v>0</v>
      </c>
      <c r="M78" s="1">
        <v>0</v>
      </c>
      <c r="N78" s="3">
        <f t="shared" si="14"/>
        <v>0</v>
      </c>
      <c r="O78" s="2">
        <v>0</v>
      </c>
      <c r="P78" s="1">
        <v>0</v>
      </c>
      <c r="Q78" s="3">
        <f t="shared" si="23"/>
        <v>0</v>
      </c>
      <c r="R78" s="2">
        <v>0</v>
      </c>
      <c r="S78" s="1">
        <v>0</v>
      </c>
      <c r="T78" s="3">
        <f t="shared" si="24"/>
        <v>0</v>
      </c>
      <c r="U78" s="85">
        <f t="shared" si="25"/>
        <v>19</v>
      </c>
      <c r="V78" s="1">
        <f t="shared" si="26"/>
        <v>0</v>
      </c>
      <c r="W78" s="3">
        <f t="shared" si="27"/>
        <v>19</v>
      </c>
    </row>
    <row r="79" spans="1:23">
      <c r="A79" s="50" t="s">
        <v>120</v>
      </c>
      <c r="B79" s="55" t="s">
        <v>121</v>
      </c>
      <c r="C79" s="2">
        <v>0</v>
      </c>
      <c r="D79" s="1">
        <v>0</v>
      </c>
      <c r="E79" s="3">
        <f t="shared" si="11"/>
        <v>0</v>
      </c>
      <c r="F79" s="2">
        <v>0</v>
      </c>
      <c r="G79" s="1">
        <v>0</v>
      </c>
      <c r="H79" s="3">
        <f t="shared" si="21"/>
        <v>0</v>
      </c>
      <c r="I79" s="2">
        <v>0</v>
      </c>
      <c r="J79" s="1">
        <v>0</v>
      </c>
      <c r="K79" s="3">
        <f t="shared" si="22"/>
        <v>0</v>
      </c>
      <c r="L79" s="2">
        <v>0</v>
      </c>
      <c r="M79" s="1">
        <v>0</v>
      </c>
      <c r="N79" s="3">
        <f t="shared" si="14"/>
        <v>0</v>
      </c>
      <c r="O79" s="2">
        <v>0</v>
      </c>
      <c r="P79" s="1">
        <v>0</v>
      </c>
      <c r="Q79" s="3">
        <f t="shared" si="23"/>
        <v>0</v>
      </c>
      <c r="R79" s="2">
        <v>0</v>
      </c>
      <c r="S79" s="1">
        <v>0</v>
      </c>
      <c r="T79" s="3">
        <f t="shared" si="24"/>
        <v>0</v>
      </c>
      <c r="U79" s="85">
        <f t="shared" si="25"/>
        <v>0</v>
      </c>
      <c r="V79" s="1">
        <f t="shared" si="26"/>
        <v>0</v>
      </c>
      <c r="W79" s="3">
        <f t="shared" si="27"/>
        <v>0</v>
      </c>
    </row>
    <row r="80" spans="1:23">
      <c r="A80" s="50" t="s">
        <v>122</v>
      </c>
      <c r="B80" s="55" t="s">
        <v>123</v>
      </c>
      <c r="C80" s="2">
        <v>45</v>
      </c>
      <c r="D80" s="1">
        <v>0</v>
      </c>
      <c r="E80" s="3">
        <f t="shared" si="11"/>
        <v>45</v>
      </c>
      <c r="F80" s="2">
        <v>0</v>
      </c>
      <c r="G80" s="1">
        <v>0</v>
      </c>
      <c r="H80" s="3">
        <f t="shared" si="21"/>
        <v>0</v>
      </c>
      <c r="I80" s="2">
        <v>0</v>
      </c>
      <c r="J80" s="1">
        <v>0</v>
      </c>
      <c r="K80" s="3">
        <f t="shared" si="22"/>
        <v>0</v>
      </c>
      <c r="L80" s="2">
        <v>0</v>
      </c>
      <c r="M80" s="1">
        <v>0</v>
      </c>
      <c r="N80" s="3">
        <f t="shared" si="14"/>
        <v>0</v>
      </c>
      <c r="O80" s="2">
        <v>0</v>
      </c>
      <c r="P80" s="1">
        <v>0</v>
      </c>
      <c r="Q80" s="3">
        <f t="shared" si="23"/>
        <v>0</v>
      </c>
      <c r="R80" s="2">
        <v>0</v>
      </c>
      <c r="S80" s="1">
        <v>0</v>
      </c>
      <c r="T80" s="3">
        <f t="shared" si="24"/>
        <v>0</v>
      </c>
      <c r="U80" s="85">
        <f t="shared" si="25"/>
        <v>45</v>
      </c>
      <c r="V80" s="1">
        <f t="shared" si="26"/>
        <v>0</v>
      </c>
      <c r="W80" s="3">
        <f t="shared" si="27"/>
        <v>45</v>
      </c>
    </row>
    <row r="81" spans="1:23">
      <c r="A81" s="50" t="s">
        <v>271</v>
      </c>
      <c r="B81" s="55" t="s">
        <v>272</v>
      </c>
      <c r="C81" s="2">
        <v>0</v>
      </c>
      <c r="D81" s="1">
        <v>0</v>
      </c>
      <c r="E81" s="3">
        <f t="shared" si="11"/>
        <v>0</v>
      </c>
      <c r="F81" s="2">
        <v>20</v>
      </c>
      <c r="G81" s="1">
        <v>1</v>
      </c>
      <c r="H81" s="3">
        <f t="shared" si="21"/>
        <v>21</v>
      </c>
      <c r="I81" s="2">
        <v>0</v>
      </c>
      <c r="J81" s="1">
        <v>0</v>
      </c>
      <c r="K81" s="3">
        <f t="shared" si="22"/>
        <v>0</v>
      </c>
      <c r="L81" s="2">
        <v>0</v>
      </c>
      <c r="M81" s="1">
        <v>0</v>
      </c>
      <c r="N81" s="3">
        <f t="shared" si="14"/>
        <v>0</v>
      </c>
      <c r="O81" s="2">
        <v>0</v>
      </c>
      <c r="P81" s="1">
        <v>0</v>
      </c>
      <c r="Q81" s="3">
        <f t="shared" si="23"/>
        <v>0</v>
      </c>
      <c r="R81" s="2">
        <v>0</v>
      </c>
      <c r="S81" s="1">
        <v>0</v>
      </c>
      <c r="T81" s="3">
        <f t="shared" si="24"/>
        <v>0</v>
      </c>
      <c r="U81" s="85">
        <f t="shared" si="25"/>
        <v>20</v>
      </c>
      <c r="V81" s="1">
        <f t="shared" si="26"/>
        <v>1</v>
      </c>
      <c r="W81" s="3">
        <f t="shared" si="27"/>
        <v>21</v>
      </c>
    </row>
    <row r="82" spans="1:23">
      <c r="A82" s="50" t="s">
        <v>273</v>
      </c>
      <c r="B82" s="55" t="s">
        <v>125</v>
      </c>
      <c r="C82" s="2">
        <v>44</v>
      </c>
      <c r="D82" s="1">
        <v>1</v>
      </c>
      <c r="E82" s="3">
        <f t="shared" si="11"/>
        <v>45</v>
      </c>
      <c r="F82" s="2">
        <v>0</v>
      </c>
      <c r="G82" s="1">
        <v>0</v>
      </c>
      <c r="H82" s="3">
        <f t="shared" si="21"/>
        <v>0</v>
      </c>
      <c r="I82" s="2">
        <v>0</v>
      </c>
      <c r="J82" s="1">
        <v>0</v>
      </c>
      <c r="K82" s="3">
        <f t="shared" si="22"/>
        <v>0</v>
      </c>
      <c r="L82" s="2">
        <v>0</v>
      </c>
      <c r="M82" s="1">
        <v>0</v>
      </c>
      <c r="N82" s="3">
        <f t="shared" si="14"/>
        <v>0</v>
      </c>
      <c r="O82" s="2">
        <v>0</v>
      </c>
      <c r="P82" s="1">
        <v>0</v>
      </c>
      <c r="Q82" s="3">
        <f t="shared" si="23"/>
        <v>0</v>
      </c>
      <c r="R82" s="2">
        <v>0</v>
      </c>
      <c r="S82" s="1">
        <v>0</v>
      </c>
      <c r="T82" s="3">
        <f t="shared" si="24"/>
        <v>0</v>
      </c>
      <c r="U82" s="85">
        <f t="shared" si="25"/>
        <v>44</v>
      </c>
      <c r="V82" s="1">
        <f t="shared" si="26"/>
        <v>1</v>
      </c>
      <c r="W82" s="3">
        <f t="shared" si="27"/>
        <v>45</v>
      </c>
    </row>
    <row r="83" spans="1:23">
      <c r="A83" s="50" t="s">
        <v>274</v>
      </c>
      <c r="B83" s="55" t="s">
        <v>275</v>
      </c>
      <c r="C83" s="2">
        <v>0</v>
      </c>
      <c r="D83" s="1">
        <v>0</v>
      </c>
      <c r="E83" s="3">
        <f t="shared" si="11"/>
        <v>0</v>
      </c>
      <c r="F83" s="2">
        <v>20</v>
      </c>
      <c r="G83" s="1">
        <v>0</v>
      </c>
      <c r="H83" s="3">
        <f t="shared" si="21"/>
        <v>20</v>
      </c>
      <c r="I83" s="2">
        <v>0</v>
      </c>
      <c r="J83" s="1">
        <v>0</v>
      </c>
      <c r="K83" s="3">
        <f t="shared" si="22"/>
        <v>0</v>
      </c>
      <c r="L83" s="2">
        <v>0</v>
      </c>
      <c r="M83" s="1">
        <v>0</v>
      </c>
      <c r="N83" s="3">
        <f t="shared" si="14"/>
        <v>0</v>
      </c>
      <c r="O83" s="2">
        <v>0</v>
      </c>
      <c r="P83" s="1">
        <v>0</v>
      </c>
      <c r="Q83" s="3">
        <f t="shared" si="23"/>
        <v>0</v>
      </c>
      <c r="R83" s="2">
        <v>0</v>
      </c>
      <c r="S83" s="1">
        <v>0</v>
      </c>
      <c r="T83" s="3">
        <f t="shared" si="24"/>
        <v>0</v>
      </c>
      <c r="U83" s="85">
        <f t="shared" si="25"/>
        <v>20</v>
      </c>
      <c r="V83" s="1">
        <f t="shared" si="26"/>
        <v>0</v>
      </c>
      <c r="W83" s="3">
        <f t="shared" si="27"/>
        <v>20</v>
      </c>
    </row>
    <row r="84" spans="1:23">
      <c r="A84" s="50" t="s">
        <v>276</v>
      </c>
      <c r="B84" s="55" t="s">
        <v>277</v>
      </c>
      <c r="C84" s="2">
        <v>0</v>
      </c>
      <c r="D84" s="1">
        <v>0</v>
      </c>
      <c r="E84" s="3">
        <f t="shared" si="11"/>
        <v>0</v>
      </c>
      <c r="F84" s="2">
        <v>0</v>
      </c>
      <c r="G84" s="1">
        <v>0</v>
      </c>
      <c r="H84" s="3">
        <f t="shared" si="21"/>
        <v>0</v>
      </c>
      <c r="I84" s="2">
        <v>0</v>
      </c>
      <c r="J84" s="1">
        <v>0</v>
      </c>
      <c r="K84" s="3">
        <f t="shared" si="22"/>
        <v>0</v>
      </c>
      <c r="L84" s="2">
        <v>0</v>
      </c>
      <c r="M84" s="1">
        <v>0</v>
      </c>
      <c r="N84" s="3">
        <f t="shared" si="14"/>
        <v>0</v>
      </c>
      <c r="O84" s="2">
        <v>0</v>
      </c>
      <c r="P84" s="1">
        <v>0</v>
      </c>
      <c r="Q84" s="3">
        <f t="shared" si="23"/>
        <v>0</v>
      </c>
      <c r="R84" s="2">
        <v>0</v>
      </c>
      <c r="S84" s="1">
        <v>0</v>
      </c>
      <c r="T84" s="3">
        <f t="shared" si="24"/>
        <v>0</v>
      </c>
      <c r="U84" s="85">
        <f t="shared" si="25"/>
        <v>0</v>
      </c>
      <c r="V84" s="1">
        <f t="shared" si="26"/>
        <v>0</v>
      </c>
      <c r="W84" s="3">
        <f t="shared" si="27"/>
        <v>0</v>
      </c>
    </row>
    <row r="85" spans="1:23">
      <c r="A85" s="50" t="s">
        <v>278</v>
      </c>
      <c r="B85" s="55" t="s">
        <v>279</v>
      </c>
      <c r="C85" s="2">
        <v>0</v>
      </c>
      <c r="D85" s="1">
        <v>0</v>
      </c>
      <c r="E85" s="3">
        <f t="shared" si="11"/>
        <v>0</v>
      </c>
      <c r="F85" s="2">
        <v>25</v>
      </c>
      <c r="G85" s="1">
        <v>0</v>
      </c>
      <c r="H85" s="3">
        <f t="shared" si="21"/>
        <v>25</v>
      </c>
      <c r="I85" s="2">
        <v>0</v>
      </c>
      <c r="J85" s="1">
        <v>0</v>
      </c>
      <c r="K85" s="3">
        <f t="shared" si="22"/>
        <v>0</v>
      </c>
      <c r="L85" s="2">
        <v>20</v>
      </c>
      <c r="M85" s="1">
        <v>0</v>
      </c>
      <c r="N85" s="3">
        <f t="shared" si="14"/>
        <v>20</v>
      </c>
      <c r="O85" s="2">
        <v>0</v>
      </c>
      <c r="P85" s="1">
        <v>0</v>
      </c>
      <c r="Q85" s="3">
        <f t="shared" si="23"/>
        <v>0</v>
      </c>
      <c r="R85" s="2">
        <v>0</v>
      </c>
      <c r="S85" s="1">
        <v>0</v>
      </c>
      <c r="T85" s="3">
        <f t="shared" si="24"/>
        <v>0</v>
      </c>
      <c r="U85" s="85">
        <f t="shared" si="25"/>
        <v>45</v>
      </c>
      <c r="V85" s="1">
        <f t="shared" si="26"/>
        <v>0</v>
      </c>
      <c r="W85" s="3">
        <f t="shared" si="27"/>
        <v>45</v>
      </c>
    </row>
    <row r="86" spans="1:23">
      <c r="A86" s="50" t="s">
        <v>126</v>
      </c>
      <c r="B86" s="55" t="s">
        <v>127</v>
      </c>
      <c r="C86" s="2">
        <v>6</v>
      </c>
      <c r="D86" s="1">
        <v>2</v>
      </c>
      <c r="E86" s="3">
        <f t="shared" si="11"/>
        <v>8</v>
      </c>
      <c r="F86" s="2">
        <v>20</v>
      </c>
      <c r="G86" s="1">
        <v>2</v>
      </c>
      <c r="H86" s="3">
        <f t="shared" si="21"/>
        <v>22</v>
      </c>
      <c r="I86" s="2">
        <v>0</v>
      </c>
      <c r="J86" s="1">
        <v>0</v>
      </c>
      <c r="K86" s="3">
        <f t="shared" si="22"/>
        <v>0</v>
      </c>
      <c r="L86" s="2">
        <v>31</v>
      </c>
      <c r="M86" s="1">
        <v>2</v>
      </c>
      <c r="N86" s="3">
        <f t="shared" si="14"/>
        <v>33</v>
      </c>
      <c r="O86" s="2">
        <v>0</v>
      </c>
      <c r="P86" s="1">
        <v>0</v>
      </c>
      <c r="Q86" s="3">
        <f t="shared" si="23"/>
        <v>0</v>
      </c>
      <c r="R86" s="2">
        <v>0</v>
      </c>
      <c r="S86" s="1">
        <v>0</v>
      </c>
      <c r="T86" s="3">
        <f t="shared" si="24"/>
        <v>0</v>
      </c>
      <c r="U86" s="85">
        <f t="shared" si="25"/>
        <v>57</v>
      </c>
      <c r="V86" s="1">
        <f t="shared" si="26"/>
        <v>6</v>
      </c>
      <c r="W86" s="3">
        <f t="shared" si="27"/>
        <v>63</v>
      </c>
    </row>
    <row r="87" spans="1:23">
      <c r="A87" s="50" t="s">
        <v>128</v>
      </c>
      <c r="B87" s="55" t="s">
        <v>129</v>
      </c>
      <c r="C87" s="2">
        <v>0</v>
      </c>
      <c r="D87" s="1">
        <v>0</v>
      </c>
      <c r="E87" s="3">
        <f t="shared" si="11"/>
        <v>0</v>
      </c>
      <c r="F87" s="2">
        <v>1</v>
      </c>
      <c r="G87" s="1">
        <v>0</v>
      </c>
      <c r="H87" s="3">
        <f t="shared" si="21"/>
        <v>1</v>
      </c>
      <c r="I87" s="2">
        <v>0</v>
      </c>
      <c r="J87" s="1">
        <v>0</v>
      </c>
      <c r="K87" s="3">
        <f t="shared" si="22"/>
        <v>0</v>
      </c>
      <c r="L87" s="2">
        <v>0</v>
      </c>
      <c r="M87" s="1">
        <v>0</v>
      </c>
      <c r="N87" s="3">
        <f t="shared" si="14"/>
        <v>0</v>
      </c>
      <c r="O87" s="2">
        <v>2</v>
      </c>
      <c r="P87" s="1">
        <v>20</v>
      </c>
      <c r="Q87" s="3">
        <f t="shared" si="23"/>
        <v>22</v>
      </c>
      <c r="R87" s="2">
        <v>0</v>
      </c>
      <c r="S87" s="1">
        <v>0</v>
      </c>
      <c r="T87" s="3">
        <f t="shared" si="24"/>
        <v>0</v>
      </c>
      <c r="U87" s="85">
        <f t="shared" si="25"/>
        <v>3</v>
      </c>
      <c r="V87" s="1">
        <f t="shared" si="26"/>
        <v>20</v>
      </c>
      <c r="W87" s="3">
        <f t="shared" si="27"/>
        <v>23</v>
      </c>
    </row>
    <row r="88" spans="1:23">
      <c r="A88" s="50" t="s">
        <v>130</v>
      </c>
      <c r="B88" s="55" t="s">
        <v>131</v>
      </c>
      <c r="C88" s="2">
        <v>0</v>
      </c>
      <c r="D88" s="1">
        <v>0</v>
      </c>
      <c r="E88" s="3">
        <f t="shared" ref="E88:E92" si="28">SUM(C88:D88)</f>
        <v>0</v>
      </c>
      <c r="F88" s="2">
        <v>6</v>
      </c>
      <c r="G88" s="1">
        <v>27</v>
      </c>
      <c r="H88" s="3">
        <f t="shared" si="21"/>
        <v>33</v>
      </c>
      <c r="I88" s="2">
        <v>0</v>
      </c>
      <c r="J88" s="1">
        <v>0</v>
      </c>
      <c r="K88" s="3">
        <f t="shared" si="22"/>
        <v>0</v>
      </c>
      <c r="L88" s="2">
        <v>0</v>
      </c>
      <c r="M88" s="1">
        <v>0</v>
      </c>
      <c r="N88" s="3">
        <f t="shared" ref="N88:N92" si="29">SUM(L88:M88)</f>
        <v>0</v>
      </c>
      <c r="O88" s="2">
        <v>0</v>
      </c>
      <c r="P88" s="1">
        <v>0</v>
      </c>
      <c r="Q88" s="3">
        <f t="shared" si="23"/>
        <v>0</v>
      </c>
      <c r="R88" s="2">
        <v>0</v>
      </c>
      <c r="S88" s="1">
        <v>0</v>
      </c>
      <c r="T88" s="3">
        <f t="shared" si="24"/>
        <v>0</v>
      </c>
      <c r="U88" s="85">
        <f t="shared" si="25"/>
        <v>6</v>
      </c>
      <c r="V88" s="1">
        <f t="shared" si="26"/>
        <v>27</v>
      </c>
      <c r="W88" s="3">
        <f t="shared" si="27"/>
        <v>33</v>
      </c>
    </row>
    <row r="89" spans="1:23">
      <c r="A89" s="50" t="s">
        <v>132</v>
      </c>
      <c r="B89" s="55" t="s">
        <v>133</v>
      </c>
      <c r="C89" s="2">
        <v>0</v>
      </c>
      <c r="D89" s="1">
        <v>0</v>
      </c>
      <c r="E89" s="3">
        <f t="shared" si="28"/>
        <v>0</v>
      </c>
      <c r="F89" s="2">
        <v>13</v>
      </c>
      <c r="G89" s="1">
        <v>0</v>
      </c>
      <c r="H89" s="3">
        <f t="shared" si="21"/>
        <v>13</v>
      </c>
      <c r="I89" s="2">
        <v>0</v>
      </c>
      <c r="J89" s="1">
        <v>0</v>
      </c>
      <c r="K89" s="3">
        <f t="shared" si="22"/>
        <v>0</v>
      </c>
      <c r="L89" s="2">
        <v>0</v>
      </c>
      <c r="M89" s="1">
        <v>0</v>
      </c>
      <c r="N89" s="3">
        <f t="shared" si="29"/>
        <v>0</v>
      </c>
      <c r="O89" s="2">
        <v>0</v>
      </c>
      <c r="P89" s="1">
        <v>0</v>
      </c>
      <c r="Q89" s="3">
        <f t="shared" si="23"/>
        <v>0</v>
      </c>
      <c r="R89" s="2">
        <v>0</v>
      </c>
      <c r="S89" s="1">
        <v>0</v>
      </c>
      <c r="T89" s="3">
        <f t="shared" si="24"/>
        <v>0</v>
      </c>
      <c r="U89" s="85">
        <f t="shared" si="25"/>
        <v>13</v>
      </c>
      <c r="V89" s="1">
        <f t="shared" si="26"/>
        <v>0</v>
      </c>
      <c r="W89" s="3">
        <f t="shared" si="27"/>
        <v>13</v>
      </c>
    </row>
    <row r="90" spans="1:23">
      <c r="A90" s="50" t="s">
        <v>134</v>
      </c>
      <c r="B90" s="55" t="s">
        <v>135</v>
      </c>
      <c r="C90" s="2">
        <v>0</v>
      </c>
      <c r="D90" s="1">
        <v>0</v>
      </c>
      <c r="E90" s="3">
        <f t="shared" si="28"/>
        <v>0</v>
      </c>
      <c r="F90" s="2">
        <v>5</v>
      </c>
      <c r="G90" s="1">
        <v>18</v>
      </c>
      <c r="H90" s="3">
        <f t="shared" si="21"/>
        <v>23</v>
      </c>
      <c r="I90" s="2">
        <v>0</v>
      </c>
      <c r="J90" s="1">
        <v>0</v>
      </c>
      <c r="K90" s="3">
        <f t="shared" si="22"/>
        <v>0</v>
      </c>
      <c r="L90" s="2">
        <v>0</v>
      </c>
      <c r="M90" s="1">
        <v>0</v>
      </c>
      <c r="N90" s="3">
        <f t="shared" si="29"/>
        <v>0</v>
      </c>
      <c r="O90" s="2">
        <v>0</v>
      </c>
      <c r="P90" s="1">
        <v>0</v>
      </c>
      <c r="Q90" s="3">
        <f t="shared" si="23"/>
        <v>0</v>
      </c>
      <c r="R90" s="2">
        <v>0</v>
      </c>
      <c r="S90" s="1">
        <v>0</v>
      </c>
      <c r="T90" s="3">
        <f t="shared" si="24"/>
        <v>0</v>
      </c>
      <c r="U90" s="85">
        <f t="shared" si="25"/>
        <v>5</v>
      </c>
      <c r="V90" s="1">
        <f t="shared" si="26"/>
        <v>18</v>
      </c>
      <c r="W90" s="3">
        <f t="shared" si="27"/>
        <v>23</v>
      </c>
    </row>
    <row r="91" spans="1:23">
      <c r="A91" s="50" t="s">
        <v>280</v>
      </c>
      <c r="B91" s="55" t="s">
        <v>281</v>
      </c>
      <c r="C91" s="2">
        <v>0</v>
      </c>
      <c r="D91" s="1">
        <v>0</v>
      </c>
      <c r="E91" s="3">
        <f t="shared" si="28"/>
        <v>0</v>
      </c>
      <c r="F91" s="2">
        <v>20</v>
      </c>
      <c r="G91" s="1">
        <v>0</v>
      </c>
      <c r="H91" s="3">
        <f t="shared" si="21"/>
        <v>20</v>
      </c>
      <c r="I91" s="2">
        <v>0</v>
      </c>
      <c r="J91" s="1">
        <v>0</v>
      </c>
      <c r="K91" s="3">
        <f t="shared" si="22"/>
        <v>0</v>
      </c>
      <c r="L91" s="2">
        <v>0</v>
      </c>
      <c r="M91" s="1">
        <v>0</v>
      </c>
      <c r="N91" s="3">
        <f t="shared" si="29"/>
        <v>0</v>
      </c>
      <c r="O91" s="2">
        <v>0</v>
      </c>
      <c r="P91" s="1">
        <v>0</v>
      </c>
      <c r="Q91" s="3">
        <f t="shared" si="23"/>
        <v>0</v>
      </c>
      <c r="R91" s="2">
        <v>0</v>
      </c>
      <c r="S91" s="1">
        <v>0</v>
      </c>
      <c r="T91" s="3">
        <f t="shared" si="24"/>
        <v>0</v>
      </c>
      <c r="U91" s="85">
        <f t="shared" si="25"/>
        <v>20</v>
      </c>
      <c r="V91" s="1">
        <f t="shared" si="26"/>
        <v>0</v>
      </c>
      <c r="W91" s="3">
        <f t="shared" si="27"/>
        <v>20</v>
      </c>
    </row>
    <row r="92" spans="1:23" ht="15.75" thickBot="1">
      <c r="A92" s="51" t="s">
        <v>136</v>
      </c>
      <c r="B92" s="56" t="s">
        <v>137</v>
      </c>
      <c r="C92" s="4">
        <v>0</v>
      </c>
      <c r="D92" s="5">
        <v>0</v>
      </c>
      <c r="E92" s="6">
        <f t="shared" si="28"/>
        <v>0</v>
      </c>
      <c r="F92" s="4">
        <v>17</v>
      </c>
      <c r="G92" s="5">
        <v>0</v>
      </c>
      <c r="H92" s="6">
        <f t="shared" si="21"/>
        <v>17</v>
      </c>
      <c r="I92" s="4">
        <v>0</v>
      </c>
      <c r="J92" s="5">
        <v>0</v>
      </c>
      <c r="K92" s="6">
        <f t="shared" si="22"/>
        <v>0</v>
      </c>
      <c r="L92" s="4">
        <v>0</v>
      </c>
      <c r="M92" s="5">
        <v>0</v>
      </c>
      <c r="N92" s="6">
        <f t="shared" si="29"/>
        <v>0</v>
      </c>
      <c r="O92" s="4">
        <v>25</v>
      </c>
      <c r="P92" s="5">
        <v>0</v>
      </c>
      <c r="Q92" s="6">
        <f t="shared" si="23"/>
        <v>25</v>
      </c>
      <c r="R92" s="4">
        <v>0</v>
      </c>
      <c r="S92" s="5">
        <v>0</v>
      </c>
      <c r="T92" s="6">
        <f t="shared" si="24"/>
        <v>0</v>
      </c>
      <c r="U92" s="86">
        <f t="shared" si="25"/>
        <v>42</v>
      </c>
      <c r="V92" s="5">
        <f t="shared" si="26"/>
        <v>0</v>
      </c>
      <c r="W92" s="6">
        <f t="shared" si="27"/>
        <v>42</v>
      </c>
    </row>
    <row r="93" spans="1:23" ht="15.75" thickBot="1">
      <c r="A93" s="101" t="s">
        <v>138</v>
      </c>
      <c r="B93" s="120"/>
      <c r="C93" s="118">
        <f>SUM(C94)</f>
        <v>0</v>
      </c>
      <c r="D93" s="116">
        <f t="shared" ref="D93:T93" si="30">SUM(D94)</f>
        <v>0</v>
      </c>
      <c r="E93" s="117">
        <f t="shared" si="30"/>
        <v>0</v>
      </c>
      <c r="F93" s="115">
        <f t="shared" si="30"/>
        <v>0</v>
      </c>
      <c r="G93" s="116">
        <f t="shared" si="30"/>
        <v>0</v>
      </c>
      <c r="H93" s="119">
        <f t="shared" si="30"/>
        <v>0</v>
      </c>
      <c r="I93" s="118">
        <f t="shared" si="30"/>
        <v>0</v>
      </c>
      <c r="J93" s="116">
        <f t="shared" si="30"/>
        <v>0</v>
      </c>
      <c r="K93" s="117">
        <f t="shared" si="30"/>
        <v>0</v>
      </c>
      <c r="L93" s="115">
        <f t="shared" si="30"/>
        <v>0</v>
      </c>
      <c r="M93" s="116">
        <f t="shared" si="30"/>
        <v>0</v>
      </c>
      <c r="N93" s="119">
        <f t="shared" si="30"/>
        <v>0</v>
      </c>
      <c r="O93" s="118">
        <f t="shared" si="30"/>
        <v>0</v>
      </c>
      <c r="P93" s="116">
        <f t="shared" si="30"/>
        <v>0</v>
      </c>
      <c r="Q93" s="117">
        <f t="shared" si="30"/>
        <v>0</v>
      </c>
      <c r="R93" s="115">
        <f t="shared" si="30"/>
        <v>0</v>
      </c>
      <c r="S93" s="116">
        <f t="shared" si="30"/>
        <v>0</v>
      </c>
      <c r="T93" s="119">
        <f t="shared" si="30"/>
        <v>0</v>
      </c>
      <c r="U93" s="118">
        <f>SUM(U94)</f>
        <v>0</v>
      </c>
      <c r="V93" s="116">
        <f>SUM(V94)</f>
        <v>0</v>
      </c>
      <c r="W93" s="117">
        <f>SUM(W94)</f>
        <v>0</v>
      </c>
    </row>
    <row r="94" spans="1:23" ht="16.5" thickTop="1" thickBot="1">
      <c r="A94" s="111"/>
      <c r="B94" s="121"/>
      <c r="C94" s="113">
        <v>0</v>
      </c>
      <c r="D94" s="114">
        <v>0</v>
      </c>
      <c r="E94" s="112">
        <f t="shared" ref="E94" si="31">SUM(C94:D94)</f>
        <v>0</v>
      </c>
      <c r="F94" s="113">
        <v>0</v>
      </c>
      <c r="G94" s="114">
        <v>0</v>
      </c>
      <c r="H94" s="112">
        <f t="shared" ref="H94" si="32">SUM(F94:G94)</f>
        <v>0</v>
      </c>
      <c r="I94" s="113">
        <v>0</v>
      </c>
      <c r="J94" s="114">
        <v>0</v>
      </c>
      <c r="K94" s="112">
        <f t="shared" ref="K94" si="33">SUM(I94:J94)</f>
        <v>0</v>
      </c>
      <c r="L94" s="122">
        <v>0</v>
      </c>
      <c r="M94" s="122">
        <v>0</v>
      </c>
      <c r="N94" s="124">
        <f t="shared" ref="N94" si="34">SUM(L94:M94)</f>
        <v>0</v>
      </c>
      <c r="O94" s="126">
        <v>0</v>
      </c>
      <c r="P94" s="127">
        <v>0</v>
      </c>
      <c r="Q94" s="128">
        <f t="shared" ref="Q94" si="35">SUM(O94:P94)</f>
        <v>0</v>
      </c>
      <c r="R94" s="125">
        <v>0</v>
      </c>
      <c r="S94" s="122">
        <v>0</v>
      </c>
      <c r="T94" s="124">
        <f t="shared" ref="T94" si="36">SUM(R94:S94)</f>
        <v>0</v>
      </c>
      <c r="U94" s="126">
        <f>C94+F94+I94+L94+O94+R94</f>
        <v>0</v>
      </c>
      <c r="V94" s="122">
        <f t="shared" ref="V94" si="37">D94+G94+J94+M94+P94+S94</f>
        <v>0</v>
      </c>
      <c r="W94" s="123">
        <f t="shared" ref="W94" si="38">SUM(U94:V94)</f>
        <v>0</v>
      </c>
    </row>
    <row r="95" spans="1:23" ht="15.75" thickBot="1">
      <c r="A95" s="58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</row>
    <row r="96" spans="1:23" ht="15.75" thickBot="1">
      <c r="A96" s="32" t="s">
        <v>17</v>
      </c>
      <c r="B96" s="53"/>
      <c r="C96" s="33">
        <f>SUM(C97:C99)</f>
        <v>70</v>
      </c>
      <c r="D96" s="34">
        <f t="shared" ref="D96:W96" si="39">SUM(D97:D99)</f>
        <v>0</v>
      </c>
      <c r="E96" s="35">
        <f t="shared" si="39"/>
        <v>70</v>
      </c>
      <c r="F96" s="33">
        <f t="shared" si="39"/>
        <v>120</v>
      </c>
      <c r="G96" s="34">
        <f t="shared" si="39"/>
        <v>0</v>
      </c>
      <c r="H96" s="35">
        <f t="shared" si="39"/>
        <v>120</v>
      </c>
      <c r="I96" s="33">
        <f t="shared" si="39"/>
        <v>0</v>
      </c>
      <c r="J96" s="34">
        <f t="shared" si="39"/>
        <v>0</v>
      </c>
      <c r="K96" s="35">
        <f t="shared" si="39"/>
        <v>0</v>
      </c>
      <c r="L96" s="33">
        <f t="shared" si="39"/>
        <v>0</v>
      </c>
      <c r="M96" s="34">
        <f t="shared" si="39"/>
        <v>0</v>
      </c>
      <c r="N96" s="35">
        <f t="shared" si="39"/>
        <v>0</v>
      </c>
      <c r="O96" s="33">
        <f t="shared" si="39"/>
        <v>0</v>
      </c>
      <c r="P96" s="34">
        <f t="shared" si="39"/>
        <v>0</v>
      </c>
      <c r="Q96" s="35">
        <f t="shared" si="39"/>
        <v>0</v>
      </c>
      <c r="R96" s="33">
        <f t="shared" si="39"/>
        <v>0</v>
      </c>
      <c r="S96" s="34">
        <f t="shared" si="39"/>
        <v>0</v>
      </c>
      <c r="T96" s="35">
        <f t="shared" si="39"/>
        <v>0</v>
      </c>
      <c r="U96" s="88">
        <f t="shared" si="39"/>
        <v>190</v>
      </c>
      <c r="V96" s="34">
        <f t="shared" si="39"/>
        <v>0</v>
      </c>
      <c r="W96" s="35">
        <f t="shared" si="39"/>
        <v>190</v>
      </c>
    </row>
    <row r="97" spans="1:23" ht="15.75" thickTop="1">
      <c r="A97" s="49" t="s">
        <v>140</v>
      </c>
      <c r="B97" s="54" t="s">
        <v>141</v>
      </c>
      <c r="C97" s="20">
        <v>30</v>
      </c>
      <c r="D97" s="9">
        <v>0</v>
      </c>
      <c r="E97" s="21">
        <f t="shared" ref="E97:E99" si="40">SUM(C97:D97)</f>
        <v>30</v>
      </c>
      <c r="F97" s="20">
        <v>39</v>
      </c>
      <c r="G97" s="9">
        <v>0</v>
      </c>
      <c r="H97" s="21">
        <f t="shared" ref="H97:H99" si="41">SUM(F97:G97)</f>
        <v>39</v>
      </c>
      <c r="I97" s="20">
        <v>0</v>
      </c>
      <c r="J97" s="9">
        <v>0</v>
      </c>
      <c r="K97" s="21">
        <f t="shared" ref="K97:K99" si="42">SUM(I97:J97)</f>
        <v>0</v>
      </c>
      <c r="L97" s="20">
        <v>0</v>
      </c>
      <c r="M97" s="9">
        <v>0</v>
      </c>
      <c r="N97" s="21">
        <f t="shared" ref="N97:N99" si="43">SUM(L97:M97)</f>
        <v>0</v>
      </c>
      <c r="O97" s="20">
        <v>0</v>
      </c>
      <c r="P97" s="9">
        <v>0</v>
      </c>
      <c r="Q97" s="21">
        <f t="shared" ref="Q97:Q99" si="44">SUM(O97:P97)</f>
        <v>0</v>
      </c>
      <c r="R97" s="20">
        <v>0</v>
      </c>
      <c r="S97" s="9">
        <v>0</v>
      </c>
      <c r="T97" s="21">
        <f t="shared" ref="T97:T99" si="45">SUM(R97:S97)</f>
        <v>0</v>
      </c>
      <c r="U97" s="87">
        <f t="shared" ref="U97:U99" si="46">C97+F97+I97+L97+O97+R97</f>
        <v>69</v>
      </c>
      <c r="V97" s="9">
        <f t="shared" ref="V97:V99" si="47">D97+G97+J97+M97+P97+S97</f>
        <v>0</v>
      </c>
      <c r="W97" s="21">
        <f t="shared" ref="W97:W99" si="48">SUM(U97:V97)</f>
        <v>69</v>
      </c>
    </row>
    <row r="98" spans="1:23">
      <c r="A98" s="50" t="s">
        <v>142</v>
      </c>
      <c r="B98" s="55" t="s">
        <v>143</v>
      </c>
      <c r="C98" s="2">
        <v>40</v>
      </c>
      <c r="D98" s="1">
        <v>0</v>
      </c>
      <c r="E98" s="3">
        <f t="shared" si="40"/>
        <v>40</v>
      </c>
      <c r="F98" s="2">
        <v>60</v>
      </c>
      <c r="G98" s="1">
        <v>0</v>
      </c>
      <c r="H98" s="3">
        <f t="shared" si="41"/>
        <v>60</v>
      </c>
      <c r="I98" s="2">
        <v>0</v>
      </c>
      <c r="J98" s="1">
        <v>0</v>
      </c>
      <c r="K98" s="3">
        <f t="shared" si="42"/>
        <v>0</v>
      </c>
      <c r="L98" s="2">
        <v>0</v>
      </c>
      <c r="M98" s="1">
        <v>0</v>
      </c>
      <c r="N98" s="3">
        <f t="shared" si="43"/>
        <v>0</v>
      </c>
      <c r="O98" s="2">
        <v>0</v>
      </c>
      <c r="P98" s="1">
        <v>0</v>
      </c>
      <c r="Q98" s="3">
        <f t="shared" si="44"/>
        <v>0</v>
      </c>
      <c r="R98" s="2">
        <v>0</v>
      </c>
      <c r="S98" s="1">
        <v>0</v>
      </c>
      <c r="T98" s="3">
        <f t="shared" si="45"/>
        <v>0</v>
      </c>
      <c r="U98" s="85">
        <f t="shared" si="46"/>
        <v>100</v>
      </c>
      <c r="V98" s="1">
        <f t="shared" si="47"/>
        <v>0</v>
      </c>
      <c r="W98" s="3">
        <f t="shared" si="48"/>
        <v>100</v>
      </c>
    </row>
    <row r="99" spans="1:23" ht="15.75" thickBot="1">
      <c r="A99" s="51" t="s">
        <v>282</v>
      </c>
      <c r="B99" s="56" t="s">
        <v>283</v>
      </c>
      <c r="C99" s="4">
        <v>0</v>
      </c>
      <c r="D99" s="5">
        <v>0</v>
      </c>
      <c r="E99" s="6">
        <f t="shared" si="40"/>
        <v>0</v>
      </c>
      <c r="F99" s="4">
        <v>21</v>
      </c>
      <c r="G99" s="5">
        <v>0</v>
      </c>
      <c r="H99" s="6">
        <f t="shared" si="41"/>
        <v>21</v>
      </c>
      <c r="I99" s="4">
        <v>0</v>
      </c>
      <c r="J99" s="5">
        <v>0</v>
      </c>
      <c r="K99" s="6">
        <f t="shared" si="42"/>
        <v>0</v>
      </c>
      <c r="L99" s="4">
        <v>0</v>
      </c>
      <c r="M99" s="5">
        <v>0</v>
      </c>
      <c r="N99" s="6">
        <f t="shared" si="43"/>
        <v>0</v>
      </c>
      <c r="O99" s="4">
        <v>0</v>
      </c>
      <c r="P99" s="5">
        <v>0</v>
      </c>
      <c r="Q99" s="6">
        <f t="shared" si="44"/>
        <v>0</v>
      </c>
      <c r="R99" s="4">
        <v>0</v>
      </c>
      <c r="S99" s="5">
        <v>0</v>
      </c>
      <c r="T99" s="6">
        <f t="shared" si="45"/>
        <v>0</v>
      </c>
      <c r="U99" s="86">
        <f t="shared" si="46"/>
        <v>21</v>
      </c>
      <c r="V99" s="5">
        <f t="shared" si="47"/>
        <v>0</v>
      </c>
      <c r="W99" s="6">
        <f t="shared" si="48"/>
        <v>21</v>
      </c>
    </row>
    <row r="100" spans="1:23" ht="15.75" thickBot="1">
      <c r="A100" s="58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</row>
    <row r="101" spans="1:23" ht="15.75" thickBot="1">
      <c r="A101" s="32" t="s">
        <v>18</v>
      </c>
      <c r="B101" s="53"/>
      <c r="C101" s="33">
        <f>SUM(C102:C112)</f>
        <v>47</v>
      </c>
      <c r="D101" s="34">
        <f t="shared" ref="D101:W101" si="49">SUM(D102:D112)</f>
        <v>0</v>
      </c>
      <c r="E101" s="35">
        <f t="shared" si="49"/>
        <v>47</v>
      </c>
      <c r="F101" s="33">
        <f t="shared" si="49"/>
        <v>87</v>
      </c>
      <c r="G101" s="34">
        <f t="shared" si="49"/>
        <v>2</v>
      </c>
      <c r="H101" s="35">
        <f t="shared" si="49"/>
        <v>89</v>
      </c>
      <c r="I101" s="33">
        <f t="shared" si="49"/>
        <v>0</v>
      </c>
      <c r="J101" s="34">
        <f t="shared" si="49"/>
        <v>0</v>
      </c>
      <c r="K101" s="35">
        <f t="shared" si="49"/>
        <v>0</v>
      </c>
      <c r="L101" s="33">
        <f t="shared" si="49"/>
        <v>13</v>
      </c>
      <c r="M101" s="34">
        <f t="shared" si="49"/>
        <v>0</v>
      </c>
      <c r="N101" s="35">
        <f t="shared" si="49"/>
        <v>13</v>
      </c>
      <c r="O101" s="33">
        <f t="shared" si="49"/>
        <v>16</v>
      </c>
      <c r="P101" s="34">
        <f t="shared" si="49"/>
        <v>0</v>
      </c>
      <c r="Q101" s="35">
        <f t="shared" si="49"/>
        <v>16</v>
      </c>
      <c r="R101" s="33">
        <f t="shared" si="49"/>
        <v>0</v>
      </c>
      <c r="S101" s="34">
        <f t="shared" si="49"/>
        <v>0</v>
      </c>
      <c r="T101" s="35">
        <f t="shared" si="49"/>
        <v>0</v>
      </c>
      <c r="U101" s="88">
        <f t="shared" si="49"/>
        <v>163</v>
      </c>
      <c r="V101" s="34">
        <f t="shared" si="49"/>
        <v>2</v>
      </c>
      <c r="W101" s="35">
        <f t="shared" si="49"/>
        <v>165</v>
      </c>
    </row>
    <row r="102" spans="1:23" ht="15.75" thickTop="1">
      <c r="A102" s="49" t="s">
        <v>284</v>
      </c>
      <c r="B102" s="54" t="s">
        <v>285</v>
      </c>
      <c r="C102" s="20">
        <v>11</v>
      </c>
      <c r="D102" s="9">
        <v>0</v>
      </c>
      <c r="E102" s="21">
        <f t="shared" ref="E102:E164" si="50">SUM(C102:D102)</f>
        <v>11</v>
      </c>
      <c r="F102" s="20">
        <v>0</v>
      </c>
      <c r="G102" s="9">
        <v>0</v>
      </c>
      <c r="H102" s="21">
        <f t="shared" ref="H102:H112" si="51">SUM(F102:G102)</f>
        <v>0</v>
      </c>
      <c r="I102" s="20">
        <v>0</v>
      </c>
      <c r="J102" s="9">
        <v>0</v>
      </c>
      <c r="K102" s="21">
        <f t="shared" ref="K102:K112" si="52">SUM(I102:J102)</f>
        <v>0</v>
      </c>
      <c r="L102" s="20">
        <v>0</v>
      </c>
      <c r="M102" s="9">
        <v>0</v>
      </c>
      <c r="N102" s="21">
        <f t="shared" ref="N102:N112" si="53">SUM(L102:M102)</f>
        <v>0</v>
      </c>
      <c r="O102" s="20">
        <v>0</v>
      </c>
      <c r="P102" s="9">
        <v>0</v>
      </c>
      <c r="Q102" s="21">
        <f t="shared" ref="Q102:Q112" si="54">SUM(O102:P102)</f>
        <v>0</v>
      </c>
      <c r="R102" s="20">
        <v>0</v>
      </c>
      <c r="S102" s="9">
        <v>0</v>
      </c>
      <c r="T102" s="21">
        <f t="shared" ref="T102:T112" si="55">SUM(R102:S102)</f>
        <v>0</v>
      </c>
      <c r="U102" s="87">
        <f t="shared" ref="U102:U112" si="56">C102+F102+I102+L102+O102+R102</f>
        <v>11</v>
      </c>
      <c r="V102" s="9">
        <f t="shared" ref="V102:V112" si="57">D102+G102+J102+M102+P102+S102</f>
        <v>0</v>
      </c>
      <c r="W102" s="21">
        <f t="shared" ref="W102:W112" si="58">SUM(U102:V102)</f>
        <v>11</v>
      </c>
    </row>
    <row r="103" spans="1:23">
      <c r="A103" s="50" t="s">
        <v>144</v>
      </c>
      <c r="B103" s="55" t="s">
        <v>145</v>
      </c>
      <c r="C103" s="2">
        <v>0</v>
      </c>
      <c r="D103" s="1">
        <v>0</v>
      </c>
      <c r="E103" s="3">
        <f t="shared" si="50"/>
        <v>0</v>
      </c>
      <c r="F103" s="2">
        <v>20</v>
      </c>
      <c r="G103" s="1">
        <v>0</v>
      </c>
      <c r="H103" s="3">
        <f t="shared" si="51"/>
        <v>20</v>
      </c>
      <c r="I103" s="2">
        <v>0</v>
      </c>
      <c r="J103" s="1">
        <v>0</v>
      </c>
      <c r="K103" s="3">
        <f t="shared" si="52"/>
        <v>0</v>
      </c>
      <c r="L103" s="2">
        <v>0</v>
      </c>
      <c r="M103" s="1">
        <v>0</v>
      </c>
      <c r="N103" s="3">
        <f t="shared" si="53"/>
        <v>0</v>
      </c>
      <c r="O103" s="2">
        <v>0</v>
      </c>
      <c r="P103" s="1">
        <v>0</v>
      </c>
      <c r="Q103" s="3">
        <f t="shared" si="54"/>
        <v>0</v>
      </c>
      <c r="R103" s="2">
        <v>0</v>
      </c>
      <c r="S103" s="1">
        <v>0</v>
      </c>
      <c r="T103" s="3">
        <f t="shared" si="55"/>
        <v>0</v>
      </c>
      <c r="U103" s="85">
        <f t="shared" si="56"/>
        <v>20</v>
      </c>
      <c r="V103" s="1">
        <f t="shared" si="57"/>
        <v>0</v>
      </c>
      <c r="W103" s="3">
        <f t="shared" si="58"/>
        <v>20</v>
      </c>
    </row>
    <row r="104" spans="1:23">
      <c r="A104" s="50" t="s">
        <v>286</v>
      </c>
      <c r="B104" s="55" t="s">
        <v>287</v>
      </c>
      <c r="C104" s="2">
        <v>0</v>
      </c>
      <c r="D104" s="1">
        <v>0</v>
      </c>
      <c r="E104" s="3">
        <f t="shared" si="50"/>
        <v>0</v>
      </c>
      <c r="F104" s="2">
        <v>0</v>
      </c>
      <c r="G104" s="1">
        <v>0</v>
      </c>
      <c r="H104" s="3">
        <f t="shared" si="51"/>
        <v>0</v>
      </c>
      <c r="I104" s="2">
        <v>0</v>
      </c>
      <c r="J104" s="1">
        <v>0</v>
      </c>
      <c r="K104" s="3">
        <f t="shared" si="52"/>
        <v>0</v>
      </c>
      <c r="L104" s="2">
        <v>0</v>
      </c>
      <c r="M104" s="1">
        <v>0</v>
      </c>
      <c r="N104" s="3">
        <f t="shared" si="53"/>
        <v>0</v>
      </c>
      <c r="O104" s="2">
        <v>0</v>
      </c>
      <c r="P104" s="1">
        <v>0</v>
      </c>
      <c r="Q104" s="3">
        <f t="shared" si="54"/>
        <v>0</v>
      </c>
      <c r="R104" s="2">
        <v>0</v>
      </c>
      <c r="S104" s="1">
        <v>0</v>
      </c>
      <c r="T104" s="3">
        <f t="shared" si="55"/>
        <v>0</v>
      </c>
      <c r="U104" s="85">
        <f t="shared" si="56"/>
        <v>0</v>
      </c>
      <c r="V104" s="1">
        <f t="shared" si="57"/>
        <v>0</v>
      </c>
      <c r="W104" s="3">
        <f t="shared" si="58"/>
        <v>0</v>
      </c>
    </row>
    <row r="105" spans="1:23">
      <c r="A105" s="50" t="s">
        <v>146</v>
      </c>
      <c r="B105" s="55" t="s">
        <v>147</v>
      </c>
      <c r="C105" s="2">
        <v>0</v>
      </c>
      <c r="D105" s="1">
        <v>0</v>
      </c>
      <c r="E105" s="3">
        <f>SUM(C105:D105)</f>
        <v>0</v>
      </c>
      <c r="F105" s="2">
        <v>13</v>
      </c>
      <c r="G105" s="1">
        <v>1</v>
      </c>
      <c r="H105" s="3">
        <f t="shared" si="51"/>
        <v>14</v>
      </c>
      <c r="I105" s="2">
        <v>0</v>
      </c>
      <c r="J105" s="1">
        <v>0</v>
      </c>
      <c r="K105" s="3">
        <f t="shared" si="52"/>
        <v>0</v>
      </c>
      <c r="L105" s="2">
        <v>13</v>
      </c>
      <c r="M105" s="1">
        <v>0</v>
      </c>
      <c r="N105" s="3">
        <f t="shared" si="53"/>
        <v>13</v>
      </c>
      <c r="O105" s="2">
        <v>0</v>
      </c>
      <c r="P105" s="1">
        <v>0</v>
      </c>
      <c r="Q105" s="3">
        <f t="shared" si="54"/>
        <v>0</v>
      </c>
      <c r="R105" s="2">
        <v>0</v>
      </c>
      <c r="S105" s="1">
        <v>0</v>
      </c>
      <c r="T105" s="3">
        <f t="shared" si="55"/>
        <v>0</v>
      </c>
      <c r="U105" s="85">
        <f t="shared" si="56"/>
        <v>26</v>
      </c>
      <c r="V105" s="1">
        <f t="shared" si="57"/>
        <v>1</v>
      </c>
      <c r="W105" s="3">
        <f t="shared" si="58"/>
        <v>27</v>
      </c>
    </row>
    <row r="106" spans="1:23">
      <c r="A106" s="50" t="s">
        <v>340</v>
      </c>
      <c r="B106" s="55" t="s">
        <v>341</v>
      </c>
      <c r="C106" s="2">
        <v>16</v>
      </c>
      <c r="D106" s="1">
        <v>0</v>
      </c>
      <c r="E106" s="3">
        <f t="shared" si="50"/>
        <v>16</v>
      </c>
      <c r="F106" s="2">
        <v>0</v>
      </c>
      <c r="G106" s="1">
        <v>0</v>
      </c>
      <c r="H106" s="3">
        <f t="shared" si="51"/>
        <v>0</v>
      </c>
      <c r="I106" s="2">
        <v>0</v>
      </c>
      <c r="J106" s="1">
        <v>0</v>
      </c>
      <c r="K106" s="3">
        <f t="shared" si="52"/>
        <v>0</v>
      </c>
      <c r="L106" s="2">
        <v>0</v>
      </c>
      <c r="M106" s="1">
        <v>0</v>
      </c>
      <c r="N106" s="3">
        <f t="shared" si="53"/>
        <v>0</v>
      </c>
      <c r="O106" s="2">
        <v>0</v>
      </c>
      <c r="P106" s="1">
        <v>0</v>
      </c>
      <c r="Q106" s="3">
        <f t="shared" si="54"/>
        <v>0</v>
      </c>
      <c r="R106" s="2">
        <v>0</v>
      </c>
      <c r="S106" s="1">
        <v>0</v>
      </c>
      <c r="T106" s="3">
        <f t="shared" si="55"/>
        <v>0</v>
      </c>
      <c r="U106" s="85">
        <f t="shared" si="56"/>
        <v>16</v>
      </c>
      <c r="V106" s="1">
        <f t="shared" si="57"/>
        <v>0</v>
      </c>
      <c r="W106" s="3">
        <f t="shared" si="58"/>
        <v>16</v>
      </c>
    </row>
    <row r="107" spans="1:23">
      <c r="A107" s="50" t="s">
        <v>150</v>
      </c>
      <c r="B107" s="55" t="s">
        <v>151</v>
      </c>
      <c r="C107" s="2">
        <v>8</v>
      </c>
      <c r="D107" s="1">
        <v>0</v>
      </c>
      <c r="E107" s="3">
        <f t="shared" si="50"/>
        <v>8</v>
      </c>
      <c r="F107" s="2">
        <v>0</v>
      </c>
      <c r="G107" s="1">
        <v>0</v>
      </c>
      <c r="H107" s="3">
        <f t="shared" si="51"/>
        <v>0</v>
      </c>
      <c r="I107" s="2">
        <v>0</v>
      </c>
      <c r="J107" s="1">
        <v>0</v>
      </c>
      <c r="K107" s="3">
        <f t="shared" si="52"/>
        <v>0</v>
      </c>
      <c r="L107" s="2">
        <v>0</v>
      </c>
      <c r="M107" s="1">
        <v>0</v>
      </c>
      <c r="N107" s="3">
        <f t="shared" si="53"/>
        <v>0</v>
      </c>
      <c r="O107" s="2">
        <v>0</v>
      </c>
      <c r="P107" s="1">
        <v>0</v>
      </c>
      <c r="Q107" s="3">
        <f t="shared" si="54"/>
        <v>0</v>
      </c>
      <c r="R107" s="2">
        <v>0</v>
      </c>
      <c r="S107" s="1">
        <v>0</v>
      </c>
      <c r="T107" s="3">
        <f t="shared" si="55"/>
        <v>0</v>
      </c>
      <c r="U107" s="85">
        <f t="shared" si="56"/>
        <v>8</v>
      </c>
      <c r="V107" s="1">
        <f t="shared" si="57"/>
        <v>0</v>
      </c>
      <c r="W107" s="3">
        <f t="shared" si="58"/>
        <v>8</v>
      </c>
    </row>
    <row r="108" spans="1:23">
      <c r="A108" s="50" t="s">
        <v>116</v>
      </c>
      <c r="B108" s="55" t="s">
        <v>117</v>
      </c>
      <c r="C108" s="2">
        <v>0</v>
      </c>
      <c r="D108" s="1">
        <v>0</v>
      </c>
      <c r="E108" s="3">
        <f t="shared" si="50"/>
        <v>0</v>
      </c>
      <c r="F108" s="2">
        <v>26</v>
      </c>
      <c r="G108" s="1">
        <v>0</v>
      </c>
      <c r="H108" s="3">
        <f t="shared" si="51"/>
        <v>26</v>
      </c>
      <c r="I108" s="2">
        <v>0</v>
      </c>
      <c r="J108" s="1">
        <v>0</v>
      </c>
      <c r="K108" s="3">
        <f t="shared" si="52"/>
        <v>0</v>
      </c>
      <c r="L108" s="2">
        <v>0</v>
      </c>
      <c r="M108" s="1">
        <v>0</v>
      </c>
      <c r="N108" s="3">
        <f t="shared" si="53"/>
        <v>0</v>
      </c>
      <c r="O108" s="2">
        <v>16</v>
      </c>
      <c r="P108" s="1">
        <v>0</v>
      </c>
      <c r="Q108" s="3">
        <f t="shared" si="54"/>
        <v>16</v>
      </c>
      <c r="R108" s="2">
        <v>0</v>
      </c>
      <c r="S108" s="1">
        <v>0</v>
      </c>
      <c r="T108" s="3">
        <f t="shared" si="55"/>
        <v>0</v>
      </c>
      <c r="U108" s="85">
        <f t="shared" si="56"/>
        <v>42</v>
      </c>
      <c r="V108" s="1">
        <f t="shared" si="57"/>
        <v>0</v>
      </c>
      <c r="W108" s="3">
        <f t="shared" si="58"/>
        <v>42</v>
      </c>
    </row>
    <row r="109" spans="1:23">
      <c r="A109" s="50" t="s">
        <v>290</v>
      </c>
      <c r="B109" s="55" t="s">
        <v>291</v>
      </c>
      <c r="C109" s="2">
        <v>0</v>
      </c>
      <c r="D109" s="1">
        <v>0</v>
      </c>
      <c r="E109" s="3">
        <f t="shared" si="50"/>
        <v>0</v>
      </c>
      <c r="F109" s="2">
        <v>14</v>
      </c>
      <c r="G109" s="1">
        <v>0</v>
      </c>
      <c r="H109" s="3">
        <f t="shared" si="51"/>
        <v>14</v>
      </c>
      <c r="I109" s="2">
        <v>0</v>
      </c>
      <c r="J109" s="1">
        <v>0</v>
      </c>
      <c r="K109" s="3">
        <f t="shared" si="52"/>
        <v>0</v>
      </c>
      <c r="L109" s="2">
        <v>0</v>
      </c>
      <c r="M109" s="1">
        <v>0</v>
      </c>
      <c r="N109" s="3">
        <f t="shared" si="53"/>
        <v>0</v>
      </c>
      <c r="O109" s="2">
        <v>0</v>
      </c>
      <c r="P109" s="1">
        <v>0</v>
      </c>
      <c r="Q109" s="3">
        <f t="shared" si="54"/>
        <v>0</v>
      </c>
      <c r="R109" s="2">
        <v>0</v>
      </c>
      <c r="S109" s="1">
        <v>0</v>
      </c>
      <c r="T109" s="3">
        <f t="shared" si="55"/>
        <v>0</v>
      </c>
      <c r="U109" s="85">
        <f t="shared" si="56"/>
        <v>14</v>
      </c>
      <c r="V109" s="1">
        <f t="shared" si="57"/>
        <v>0</v>
      </c>
      <c r="W109" s="3">
        <f t="shared" si="58"/>
        <v>14</v>
      </c>
    </row>
    <row r="110" spans="1:23">
      <c r="A110" s="50" t="s">
        <v>292</v>
      </c>
      <c r="B110" s="55" t="s">
        <v>293</v>
      </c>
      <c r="C110" s="2">
        <v>12</v>
      </c>
      <c r="D110" s="1">
        <v>0</v>
      </c>
      <c r="E110" s="3">
        <f t="shared" si="50"/>
        <v>12</v>
      </c>
      <c r="F110" s="2">
        <v>0</v>
      </c>
      <c r="G110" s="1">
        <v>0</v>
      </c>
      <c r="H110" s="3">
        <f t="shared" si="51"/>
        <v>0</v>
      </c>
      <c r="I110" s="2">
        <v>0</v>
      </c>
      <c r="J110" s="1">
        <v>0</v>
      </c>
      <c r="K110" s="3">
        <f t="shared" si="52"/>
        <v>0</v>
      </c>
      <c r="L110" s="2">
        <v>0</v>
      </c>
      <c r="M110" s="1">
        <v>0</v>
      </c>
      <c r="N110" s="3">
        <f t="shared" si="53"/>
        <v>0</v>
      </c>
      <c r="O110" s="2">
        <v>0</v>
      </c>
      <c r="P110" s="1">
        <v>0</v>
      </c>
      <c r="Q110" s="3">
        <f t="shared" si="54"/>
        <v>0</v>
      </c>
      <c r="R110" s="2">
        <v>0</v>
      </c>
      <c r="S110" s="1">
        <v>0</v>
      </c>
      <c r="T110" s="3">
        <f t="shared" si="55"/>
        <v>0</v>
      </c>
      <c r="U110" s="85">
        <f t="shared" si="56"/>
        <v>12</v>
      </c>
      <c r="V110" s="1">
        <f t="shared" si="57"/>
        <v>0</v>
      </c>
      <c r="W110" s="3">
        <f t="shared" si="58"/>
        <v>12</v>
      </c>
    </row>
    <row r="111" spans="1:23">
      <c r="A111" s="50" t="s">
        <v>342</v>
      </c>
      <c r="B111" s="55" t="s">
        <v>343</v>
      </c>
      <c r="C111" s="2">
        <v>0</v>
      </c>
      <c r="D111" s="1">
        <v>0</v>
      </c>
      <c r="E111" s="3">
        <f t="shared" si="50"/>
        <v>0</v>
      </c>
      <c r="F111" s="2">
        <v>0</v>
      </c>
      <c r="G111" s="1">
        <v>0</v>
      </c>
      <c r="H111" s="3">
        <f t="shared" si="51"/>
        <v>0</v>
      </c>
      <c r="I111" s="2">
        <v>0</v>
      </c>
      <c r="J111" s="1">
        <v>0</v>
      </c>
      <c r="K111" s="3">
        <f t="shared" si="52"/>
        <v>0</v>
      </c>
      <c r="L111" s="2">
        <v>0</v>
      </c>
      <c r="M111" s="1">
        <v>0</v>
      </c>
      <c r="N111" s="3">
        <f t="shared" si="53"/>
        <v>0</v>
      </c>
      <c r="O111" s="2">
        <v>0</v>
      </c>
      <c r="P111" s="1">
        <v>0</v>
      </c>
      <c r="Q111" s="3">
        <f t="shared" si="54"/>
        <v>0</v>
      </c>
      <c r="R111" s="2">
        <v>0</v>
      </c>
      <c r="S111" s="1">
        <v>0</v>
      </c>
      <c r="T111" s="3">
        <f t="shared" si="55"/>
        <v>0</v>
      </c>
      <c r="U111" s="85">
        <f t="shared" si="56"/>
        <v>0</v>
      </c>
      <c r="V111" s="1">
        <f t="shared" si="57"/>
        <v>0</v>
      </c>
      <c r="W111" s="3">
        <f t="shared" si="58"/>
        <v>0</v>
      </c>
    </row>
    <row r="112" spans="1:23" ht="15.75" thickBot="1">
      <c r="A112" s="51" t="s">
        <v>300</v>
      </c>
      <c r="B112" s="56" t="s">
        <v>301</v>
      </c>
      <c r="C112" s="4">
        <v>0</v>
      </c>
      <c r="D112" s="5">
        <v>0</v>
      </c>
      <c r="E112" s="6">
        <f t="shared" si="50"/>
        <v>0</v>
      </c>
      <c r="F112" s="4">
        <v>14</v>
      </c>
      <c r="G112" s="5">
        <v>1</v>
      </c>
      <c r="H112" s="6">
        <f t="shared" si="51"/>
        <v>15</v>
      </c>
      <c r="I112" s="4">
        <v>0</v>
      </c>
      <c r="J112" s="5">
        <v>0</v>
      </c>
      <c r="K112" s="6">
        <f t="shared" si="52"/>
        <v>0</v>
      </c>
      <c r="L112" s="4">
        <v>0</v>
      </c>
      <c r="M112" s="5">
        <v>0</v>
      </c>
      <c r="N112" s="6">
        <f t="shared" si="53"/>
        <v>0</v>
      </c>
      <c r="O112" s="4">
        <v>0</v>
      </c>
      <c r="P112" s="5">
        <v>0</v>
      </c>
      <c r="Q112" s="6">
        <f t="shared" si="54"/>
        <v>0</v>
      </c>
      <c r="R112" s="4">
        <v>0</v>
      </c>
      <c r="S112" s="5">
        <v>0</v>
      </c>
      <c r="T112" s="6">
        <f t="shared" si="55"/>
        <v>0</v>
      </c>
      <c r="U112" s="86">
        <f t="shared" si="56"/>
        <v>14</v>
      </c>
      <c r="V112" s="5">
        <f t="shared" si="57"/>
        <v>1</v>
      </c>
      <c r="W112" s="6">
        <f t="shared" si="58"/>
        <v>15</v>
      </c>
    </row>
    <row r="113" spans="1:23" ht="15.75" thickBot="1">
      <c r="A113" s="58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</row>
    <row r="114" spans="1:23" ht="15.75" thickBot="1">
      <c r="A114" s="32" t="s">
        <v>19</v>
      </c>
      <c r="B114" s="53"/>
      <c r="C114" s="33">
        <f>SUM(C115:C131)</f>
        <v>167</v>
      </c>
      <c r="D114" s="34">
        <f t="shared" ref="D114:W114" si="59">SUM(D115:D131)</f>
        <v>26</v>
      </c>
      <c r="E114" s="35">
        <f t="shared" si="59"/>
        <v>193</v>
      </c>
      <c r="F114" s="33">
        <f t="shared" si="59"/>
        <v>337</v>
      </c>
      <c r="G114" s="34">
        <f t="shared" si="59"/>
        <v>91</v>
      </c>
      <c r="H114" s="35">
        <f t="shared" si="59"/>
        <v>428</v>
      </c>
      <c r="I114" s="33">
        <f t="shared" si="59"/>
        <v>73</v>
      </c>
      <c r="J114" s="34">
        <f t="shared" si="59"/>
        <v>0</v>
      </c>
      <c r="K114" s="35">
        <f t="shared" si="59"/>
        <v>73</v>
      </c>
      <c r="L114" s="33">
        <f t="shared" si="59"/>
        <v>210</v>
      </c>
      <c r="M114" s="34">
        <f t="shared" si="59"/>
        <v>41</v>
      </c>
      <c r="N114" s="35">
        <f t="shared" si="59"/>
        <v>251</v>
      </c>
      <c r="O114" s="33">
        <f t="shared" si="59"/>
        <v>61</v>
      </c>
      <c r="P114" s="34">
        <f t="shared" si="59"/>
        <v>3</v>
      </c>
      <c r="Q114" s="35">
        <f t="shared" si="59"/>
        <v>64</v>
      </c>
      <c r="R114" s="33">
        <f t="shared" si="59"/>
        <v>0</v>
      </c>
      <c r="S114" s="34">
        <f t="shared" si="59"/>
        <v>0</v>
      </c>
      <c r="T114" s="35">
        <f t="shared" si="59"/>
        <v>0</v>
      </c>
      <c r="U114" s="88">
        <f t="shared" si="59"/>
        <v>848</v>
      </c>
      <c r="V114" s="34">
        <f t="shared" si="59"/>
        <v>161</v>
      </c>
      <c r="W114" s="35">
        <f t="shared" si="59"/>
        <v>1009</v>
      </c>
    </row>
    <row r="115" spans="1:23" ht="15.75" thickTop="1">
      <c r="A115" s="49" t="s">
        <v>154</v>
      </c>
      <c r="B115" s="54" t="s">
        <v>155</v>
      </c>
      <c r="C115" s="20">
        <v>45</v>
      </c>
      <c r="D115" s="9">
        <v>15</v>
      </c>
      <c r="E115" s="21">
        <f t="shared" si="50"/>
        <v>60</v>
      </c>
      <c r="F115" s="20">
        <v>41</v>
      </c>
      <c r="G115" s="9">
        <v>24</v>
      </c>
      <c r="H115" s="21">
        <f t="shared" ref="H115:H131" si="60">SUM(F115:G115)</f>
        <v>65</v>
      </c>
      <c r="I115" s="20">
        <v>0</v>
      </c>
      <c r="J115" s="9">
        <v>0</v>
      </c>
      <c r="K115" s="21">
        <f t="shared" ref="K115:K131" si="61">SUM(I115:J115)</f>
        <v>0</v>
      </c>
      <c r="L115" s="20">
        <v>56</v>
      </c>
      <c r="M115" s="9">
        <v>14</v>
      </c>
      <c r="N115" s="21">
        <f t="shared" ref="N115:N131" si="62">SUM(L115:M115)</f>
        <v>70</v>
      </c>
      <c r="O115" s="20">
        <v>10</v>
      </c>
      <c r="P115" s="9">
        <v>2</v>
      </c>
      <c r="Q115" s="21">
        <f t="shared" ref="Q115:Q131" si="63">SUM(O115:P115)</f>
        <v>12</v>
      </c>
      <c r="R115" s="20">
        <v>0</v>
      </c>
      <c r="S115" s="9">
        <v>0</v>
      </c>
      <c r="T115" s="21">
        <f t="shared" ref="T115:T131" si="64">SUM(R115:S115)</f>
        <v>0</v>
      </c>
      <c r="U115" s="87">
        <f t="shared" ref="U115:U131" si="65">C115+F115+I115+L115+O115+R115</f>
        <v>152</v>
      </c>
      <c r="V115" s="9">
        <f t="shared" ref="V115:V131" si="66">D115+G115+J115+M115+P115+S115</f>
        <v>55</v>
      </c>
      <c r="W115" s="21">
        <f t="shared" ref="W115:W131" si="67">SUM(U115:V115)</f>
        <v>207</v>
      </c>
    </row>
    <row r="116" spans="1:23">
      <c r="A116" s="50" t="s">
        <v>302</v>
      </c>
      <c r="B116" s="55" t="s">
        <v>303</v>
      </c>
      <c r="C116" s="2">
        <v>0</v>
      </c>
      <c r="D116" s="1">
        <v>0</v>
      </c>
      <c r="E116" s="3">
        <f t="shared" si="50"/>
        <v>0</v>
      </c>
      <c r="F116" s="2">
        <v>12</v>
      </c>
      <c r="G116" s="1">
        <v>3</v>
      </c>
      <c r="H116" s="3">
        <f t="shared" si="60"/>
        <v>15</v>
      </c>
      <c r="I116" s="2">
        <v>0</v>
      </c>
      <c r="J116" s="1">
        <v>0</v>
      </c>
      <c r="K116" s="3">
        <f t="shared" si="61"/>
        <v>0</v>
      </c>
      <c r="L116" s="2">
        <v>0</v>
      </c>
      <c r="M116" s="1">
        <v>0</v>
      </c>
      <c r="N116" s="3">
        <f t="shared" si="62"/>
        <v>0</v>
      </c>
      <c r="O116" s="2">
        <v>0</v>
      </c>
      <c r="P116" s="1">
        <v>0</v>
      </c>
      <c r="Q116" s="3">
        <f t="shared" si="63"/>
        <v>0</v>
      </c>
      <c r="R116" s="2">
        <v>0</v>
      </c>
      <c r="S116" s="1">
        <v>0</v>
      </c>
      <c r="T116" s="3">
        <f t="shared" si="64"/>
        <v>0</v>
      </c>
      <c r="U116" s="85">
        <f t="shared" si="65"/>
        <v>12</v>
      </c>
      <c r="V116" s="1">
        <f t="shared" si="66"/>
        <v>3</v>
      </c>
      <c r="W116" s="3">
        <f t="shared" si="67"/>
        <v>15</v>
      </c>
    </row>
    <row r="117" spans="1:23">
      <c r="A117" s="50" t="s">
        <v>156</v>
      </c>
      <c r="B117" s="55" t="s">
        <v>157</v>
      </c>
      <c r="C117" s="2">
        <v>23</v>
      </c>
      <c r="D117" s="1">
        <v>1</v>
      </c>
      <c r="E117" s="3">
        <f t="shared" si="50"/>
        <v>24</v>
      </c>
      <c r="F117" s="2">
        <v>11</v>
      </c>
      <c r="G117" s="1">
        <v>3</v>
      </c>
      <c r="H117" s="3">
        <f t="shared" si="60"/>
        <v>14</v>
      </c>
      <c r="I117" s="2">
        <v>10</v>
      </c>
      <c r="J117" s="1">
        <v>0</v>
      </c>
      <c r="K117" s="3">
        <f t="shared" si="61"/>
        <v>10</v>
      </c>
      <c r="L117" s="2">
        <v>0</v>
      </c>
      <c r="M117" s="1">
        <v>0</v>
      </c>
      <c r="N117" s="3">
        <f t="shared" si="62"/>
        <v>0</v>
      </c>
      <c r="O117" s="2">
        <v>0</v>
      </c>
      <c r="P117" s="1">
        <v>0</v>
      </c>
      <c r="Q117" s="3">
        <f t="shared" si="63"/>
        <v>0</v>
      </c>
      <c r="R117" s="2">
        <v>0</v>
      </c>
      <c r="S117" s="1">
        <v>0</v>
      </c>
      <c r="T117" s="3">
        <f t="shared" si="64"/>
        <v>0</v>
      </c>
      <c r="U117" s="85">
        <f t="shared" si="65"/>
        <v>44</v>
      </c>
      <c r="V117" s="1">
        <f t="shared" si="66"/>
        <v>4</v>
      </c>
      <c r="W117" s="3">
        <f t="shared" si="67"/>
        <v>48</v>
      </c>
    </row>
    <row r="118" spans="1:23">
      <c r="A118" s="50" t="s">
        <v>304</v>
      </c>
      <c r="B118" s="55" t="s">
        <v>305</v>
      </c>
      <c r="C118" s="2">
        <v>0</v>
      </c>
      <c r="D118" s="1">
        <v>0</v>
      </c>
      <c r="E118" s="3">
        <f t="shared" si="50"/>
        <v>0</v>
      </c>
      <c r="F118" s="2">
        <v>21</v>
      </c>
      <c r="G118" s="1">
        <v>6</v>
      </c>
      <c r="H118" s="3">
        <f t="shared" si="60"/>
        <v>27</v>
      </c>
      <c r="I118" s="2">
        <v>0</v>
      </c>
      <c r="J118" s="1">
        <v>0</v>
      </c>
      <c r="K118" s="3">
        <f t="shared" si="61"/>
        <v>0</v>
      </c>
      <c r="L118" s="2">
        <v>17</v>
      </c>
      <c r="M118" s="1">
        <v>5</v>
      </c>
      <c r="N118" s="3">
        <f t="shared" si="62"/>
        <v>22</v>
      </c>
      <c r="O118" s="2">
        <v>0</v>
      </c>
      <c r="P118" s="1">
        <v>0</v>
      </c>
      <c r="Q118" s="3">
        <f t="shared" si="63"/>
        <v>0</v>
      </c>
      <c r="R118" s="2">
        <v>0</v>
      </c>
      <c r="S118" s="1">
        <v>0</v>
      </c>
      <c r="T118" s="3">
        <f t="shared" si="64"/>
        <v>0</v>
      </c>
      <c r="U118" s="85">
        <f t="shared" si="65"/>
        <v>38</v>
      </c>
      <c r="V118" s="1">
        <f t="shared" si="66"/>
        <v>11</v>
      </c>
      <c r="W118" s="3">
        <f t="shared" si="67"/>
        <v>49</v>
      </c>
    </row>
    <row r="119" spans="1:23">
      <c r="A119" s="50" t="s">
        <v>306</v>
      </c>
      <c r="B119" s="55" t="s">
        <v>307</v>
      </c>
      <c r="C119" s="2">
        <v>0</v>
      </c>
      <c r="D119" s="1">
        <v>0</v>
      </c>
      <c r="E119" s="3">
        <f t="shared" si="50"/>
        <v>0</v>
      </c>
      <c r="F119" s="2">
        <v>11</v>
      </c>
      <c r="G119" s="1">
        <v>11</v>
      </c>
      <c r="H119" s="3">
        <f t="shared" si="60"/>
        <v>22</v>
      </c>
      <c r="I119" s="2">
        <v>0</v>
      </c>
      <c r="J119" s="1">
        <v>0</v>
      </c>
      <c r="K119" s="3">
        <f t="shared" si="61"/>
        <v>0</v>
      </c>
      <c r="L119" s="2">
        <v>14</v>
      </c>
      <c r="M119" s="1">
        <v>7</v>
      </c>
      <c r="N119" s="3">
        <f t="shared" si="62"/>
        <v>21</v>
      </c>
      <c r="O119" s="2">
        <v>0</v>
      </c>
      <c r="P119" s="1">
        <v>0</v>
      </c>
      <c r="Q119" s="3">
        <f t="shared" si="63"/>
        <v>0</v>
      </c>
      <c r="R119" s="2">
        <v>0</v>
      </c>
      <c r="S119" s="1">
        <v>0</v>
      </c>
      <c r="T119" s="3">
        <f t="shared" si="64"/>
        <v>0</v>
      </c>
      <c r="U119" s="85">
        <f t="shared" si="65"/>
        <v>25</v>
      </c>
      <c r="V119" s="1">
        <f t="shared" si="66"/>
        <v>18</v>
      </c>
      <c r="W119" s="3">
        <f t="shared" si="67"/>
        <v>43</v>
      </c>
    </row>
    <row r="120" spans="1:23">
      <c r="A120" s="50" t="s">
        <v>158</v>
      </c>
      <c r="B120" s="55" t="s">
        <v>159</v>
      </c>
      <c r="C120" s="2">
        <v>0</v>
      </c>
      <c r="D120" s="1">
        <v>0</v>
      </c>
      <c r="E120" s="3">
        <f t="shared" si="50"/>
        <v>0</v>
      </c>
      <c r="F120" s="2">
        <v>27</v>
      </c>
      <c r="G120" s="1">
        <v>2</v>
      </c>
      <c r="H120" s="3">
        <f t="shared" si="60"/>
        <v>29</v>
      </c>
      <c r="I120" s="2">
        <v>0</v>
      </c>
      <c r="J120" s="1">
        <v>0</v>
      </c>
      <c r="K120" s="3">
        <f t="shared" si="61"/>
        <v>0</v>
      </c>
      <c r="L120" s="2">
        <v>0</v>
      </c>
      <c r="M120" s="1">
        <v>0</v>
      </c>
      <c r="N120" s="3">
        <f t="shared" si="62"/>
        <v>0</v>
      </c>
      <c r="O120" s="2">
        <v>20</v>
      </c>
      <c r="P120" s="1">
        <v>1</v>
      </c>
      <c r="Q120" s="3">
        <f t="shared" si="63"/>
        <v>21</v>
      </c>
      <c r="R120" s="2">
        <v>0</v>
      </c>
      <c r="S120" s="1">
        <v>0</v>
      </c>
      <c r="T120" s="3">
        <f t="shared" si="64"/>
        <v>0</v>
      </c>
      <c r="U120" s="85">
        <f t="shared" si="65"/>
        <v>47</v>
      </c>
      <c r="V120" s="1">
        <f t="shared" si="66"/>
        <v>3</v>
      </c>
      <c r="W120" s="3">
        <f t="shared" si="67"/>
        <v>50</v>
      </c>
    </row>
    <row r="121" spans="1:23">
      <c r="A121" s="50" t="s">
        <v>308</v>
      </c>
      <c r="B121" s="55" t="s">
        <v>309</v>
      </c>
      <c r="C121" s="2">
        <v>0</v>
      </c>
      <c r="D121" s="1">
        <v>0</v>
      </c>
      <c r="E121" s="3">
        <f t="shared" si="50"/>
        <v>0</v>
      </c>
      <c r="F121" s="2">
        <v>22</v>
      </c>
      <c r="G121" s="1">
        <v>13</v>
      </c>
      <c r="H121" s="3">
        <f t="shared" si="60"/>
        <v>35</v>
      </c>
      <c r="I121" s="2">
        <v>0</v>
      </c>
      <c r="J121" s="1">
        <v>0</v>
      </c>
      <c r="K121" s="3">
        <f t="shared" si="61"/>
        <v>0</v>
      </c>
      <c r="L121" s="2">
        <v>16</v>
      </c>
      <c r="M121" s="1">
        <v>8</v>
      </c>
      <c r="N121" s="3">
        <f t="shared" si="62"/>
        <v>24</v>
      </c>
      <c r="O121" s="2">
        <v>0</v>
      </c>
      <c r="P121" s="1">
        <v>0</v>
      </c>
      <c r="Q121" s="3">
        <f t="shared" si="63"/>
        <v>0</v>
      </c>
      <c r="R121" s="2">
        <v>0</v>
      </c>
      <c r="S121" s="1">
        <v>0</v>
      </c>
      <c r="T121" s="3">
        <f t="shared" si="64"/>
        <v>0</v>
      </c>
      <c r="U121" s="85">
        <f t="shared" si="65"/>
        <v>38</v>
      </c>
      <c r="V121" s="1">
        <f t="shared" si="66"/>
        <v>21</v>
      </c>
      <c r="W121" s="3">
        <f t="shared" si="67"/>
        <v>59</v>
      </c>
    </row>
    <row r="122" spans="1:23">
      <c r="A122" s="50" t="s">
        <v>310</v>
      </c>
      <c r="B122" s="55" t="s">
        <v>311</v>
      </c>
      <c r="C122" s="2">
        <v>0</v>
      </c>
      <c r="D122" s="1">
        <v>0</v>
      </c>
      <c r="E122" s="3">
        <f t="shared" si="50"/>
        <v>0</v>
      </c>
      <c r="F122" s="2">
        <v>38</v>
      </c>
      <c r="G122" s="1">
        <v>0</v>
      </c>
      <c r="H122" s="3">
        <f t="shared" si="60"/>
        <v>38</v>
      </c>
      <c r="I122" s="2">
        <v>0</v>
      </c>
      <c r="J122" s="1">
        <v>0</v>
      </c>
      <c r="K122" s="3">
        <f t="shared" si="61"/>
        <v>0</v>
      </c>
      <c r="L122" s="2">
        <v>20</v>
      </c>
      <c r="M122" s="1">
        <v>0</v>
      </c>
      <c r="N122" s="3">
        <f t="shared" si="62"/>
        <v>20</v>
      </c>
      <c r="O122" s="2">
        <v>0</v>
      </c>
      <c r="P122" s="1">
        <v>0</v>
      </c>
      <c r="Q122" s="3">
        <f t="shared" si="63"/>
        <v>0</v>
      </c>
      <c r="R122" s="2">
        <v>0</v>
      </c>
      <c r="S122" s="1">
        <v>0</v>
      </c>
      <c r="T122" s="3">
        <f t="shared" si="64"/>
        <v>0</v>
      </c>
      <c r="U122" s="85">
        <f t="shared" si="65"/>
        <v>58</v>
      </c>
      <c r="V122" s="1">
        <f t="shared" si="66"/>
        <v>0</v>
      </c>
      <c r="W122" s="3">
        <f t="shared" si="67"/>
        <v>58</v>
      </c>
    </row>
    <row r="123" spans="1:23">
      <c r="A123" s="50" t="s">
        <v>312</v>
      </c>
      <c r="B123" s="55" t="s">
        <v>313</v>
      </c>
      <c r="C123" s="2">
        <v>0</v>
      </c>
      <c r="D123" s="1">
        <v>0</v>
      </c>
      <c r="E123" s="3">
        <f t="shared" si="50"/>
        <v>0</v>
      </c>
      <c r="F123" s="2">
        <v>20</v>
      </c>
      <c r="G123" s="1">
        <v>10</v>
      </c>
      <c r="H123" s="3">
        <f t="shared" si="60"/>
        <v>30</v>
      </c>
      <c r="I123" s="2">
        <v>0</v>
      </c>
      <c r="J123" s="1">
        <v>0</v>
      </c>
      <c r="K123" s="3">
        <f t="shared" si="61"/>
        <v>0</v>
      </c>
      <c r="L123" s="2">
        <v>18</v>
      </c>
      <c r="M123" s="1">
        <v>7</v>
      </c>
      <c r="N123" s="3">
        <f t="shared" si="62"/>
        <v>25</v>
      </c>
      <c r="O123" s="2">
        <v>0</v>
      </c>
      <c r="P123" s="1">
        <v>0</v>
      </c>
      <c r="Q123" s="3">
        <f t="shared" si="63"/>
        <v>0</v>
      </c>
      <c r="R123" s="2">
        <v>0</v>
      </c>
      <c r="S123" s="1">
        <v>0</v>
      </c>
      <c r="T123" s="3">
        <f t="shared" si="64"/>
        <v>0</v>
      </c>
      <c r="U123" s="85">
        <f t="shared" si="65"/>
        <v>38</v>
      </c>
      <c r="V123" s="1">
        <f t="shared" si="66"/>
        <v>17</v>
      </c>
      <c r="W123" s="3">
        <f t="shared" si="67"/>
        <v>55</v>
      </c>
    </row>
    <row r="124" spans="1:23">
      <c r="A124" s="50" t="s">
        <v>160</v>
      </c>
      <c r="B124" s="55" t="s">
        <v>161</v>
      </c>
      <c r="C124" s="2">
        <v>0</v>
      </c>
      <c r="D124" s="1">
        <v>0</v>
      </c>
      <c r="E124" s="3">
        <f t="shared" si="50"/>
        <v>0</v>
      </c>
      <c r="F124" s="2">
        <v>0</v>
      </c>
      <c r="G124" s="1">
        <v>0</v>
      </c>
      <c r="H124" s="3">
        <f t="shared" si="60"/>
        <v>0</v>
      </c>
      <c r="I124" s="2">
        <v>0</v>
      </c>
      <c r="J124" s="1">
        <v>0</v>
      </c>
      <c r="K124" s="3">
        <f t="shared" si="61"/>
        <v>0</v>
      </c>
      <c r="L124" s="2">
        <v>0</v>
      </c>
      <c r="M124" s="1">
        <v>0</v>
      </c>
      <c r="N124" s="3">
        <f t="shared" si="62"/>
        <v>0</v>
      </c>
      <c r="O124" s="2">
        <v>0</v>
      </c>
      <c r="P124" s="1">
        <v>0</v>
      </c>
      <c r="Q124" s="3">
        <f t="shared" si="63"/>
        <v>0</v>
      </c>
      <c r="R124" s="2">
        <v>0</v>
      </c>
      <c r="S124" s="1">
        <v>0</v>
      </c>
      <c r="T124" s="3">
        <f t="shared" si="64"/>
        <v>0</v>
      </c>
      <c r="U124" s="85">
        <f t="shared" si="65"/>
        <v>0</v>
      </c>
      <c r="V124" s="1">
        <f t="shared" si="66"/>
        <v>0</v>
      </c>
      <c r="W124" s="3">
        <f t="shared" si="67"/>
        <v>0</v>
      </c>
    </row>
    <row r="125" spans="1:23">
      <c r="A125" s="50" t="s">
        <v>314</v>
      </c>
      <c r="B125" s="55" t="s">
        <v>315</v>
      </c>
      <c r="C125" s="2">
        <v>0</v>
      </c>
      <c r="D125" s="1">
        <v>0</v>
      </c>
      <c r="E125" s="3">
        <f t="shared" si="50"/>
        <v>0</v>
      </c>
      <c r="F125" s="2">
        <v>0</v>
      </c>
      <c r="G125" s="1">
        <v>0</v>
      </c>
      <c r="H125" s="3">
        <f t="shared" si="60"/>
        <v>0</v>
      </c>
      <c r="I125" s="2">
        <v>5</v>
      </c>
      <c r="J125" s="1">
        <v>0</v>
      </c>
      <c r="K125" s="3">
        <f t="shared" si="61"/>
        <v>5</v>
      </c>
      <c r="L125" s="2">
        <v>0</v>
      </c>
      <c r="M125" s="1">
        <v>0</v>
      </c>
      <c r="N125" s="3">
        <f t="shared" si="62"/>
        <v>0</v>
      </c>
      <c r="O125" s="2">
        <v>0</v>
      </c>
      <c r="P125" s="1">
        <v>0</v>
      </c>
      <c r="Q125" s="3">
        <f t="shared" si="63"/>
        <v>0</v>
      </c>
      <c r="R125" s="2">
        <v>0</v>
      </c>
      <c r="S125" s="1">
        <v>0</v>
      </c>
      <c r="T125" s="3">
        <f t="shared" si="64"/>
        <v>0</v>
      </c>
      <c r="U125" s="85">
        <f t="shared" si="65"/>
        <v>5</v>
      </c>
      <c r="V125" s="1">
        <f t="shared" si="66"/>
        <v>0</v>
      </c>
      <c r="W125" s="3">
        <f t="shared" si="67"/>
        <v>5</v>
      </c>
    </row>
    <row r="126" spans="1:23">
      <c r="A126" s="50" t="s">
        <v>162</v>
      </c>
      <c r="B126" s="55" t="s">
        <v>163</v>
      </c>
      <c r="C126" s="2">
        <v>64</v>
      </c>
      <c r="D126" s="1">
        <v>0</v>
      </c>
      <c r="E126" s="3">
        <f t="shared" si="50"/>
        <v>64</v>
      </c>
      <c r="F126" s="2">
        <v>68</v>
      </c>
      <c r="G126" s="1">
        <v>0</v>
      </c>
      <c r="H126" s="3">
        <f t="shared" si="60"/>
        <v>68</v>
      </c>
      <c r="I126" s="2">
        <v>58</v>
      </c>
      <c r="J126" s="1">
        <v>0</v>
      </c>
      <c r="K126" s="3">
        <f t="shared" si="61"/>
        <v>58</v>
      </c>
      <c r="L126" s="2">
        <v>53</v>
      </c>
      <c r="M126" s="1">
        <v>0</v>
      </c>
      <c r="N126" s="3">
        <f t="shared" si="62"/>
        <v>53</v>
      </c>
      <c r="O126" s="2">
        <v>31</v>
      </c>
      <c r="P126" s="1">
        <v>0</v>
      </c>
      <c r="Q126" s="3">
        <f t="shared" si="63"/>
        <v>31</v>
      </c>
      <c r="R126" s="2">
        <v>0</v>
      </c>
      <c r="S126" s="1">
        <v>0</v>
      </c>
      <c r="T126" s="3">
        <f t="shared" si="64"/>
        <v>0</v>
      </c>
      <c r="U126" s="85">
        <f t="shared" si="65"/>
        <v>274</v>
      </c>
      <c r="V126" s="1">
        <f t="shared" si="66"/>
        <v>0</v>
      </c>
      <c r="W126" s="3">
        <f t="shared" si="67"/>
        <v>274</v>
      </c>
    </row>
    <row r="127" spans="1:23">
      <c r="A127" s="50" t="s">
        <v>316</v>
      </c>
      <c r="B127" s="55" t="s">
        <v>317</v>
      </c>
      <c r="C127" s="2">
        <v>0</v>
      </c>
      <c r="D127" s="1">
        <v>0</v>
      </c>
      <c r="E127" s="3">
        <f t="shared" si="50"/>
        <v>0</v>
      </c>
      <c r="F127" s="2">
        <v>0</v>
      </c>
      <c r="G127" s="1">
        <v>0</v>
      </c>
      <c r="H127" s="3">
        <f t="shared" si="60"/>
        <v>0</v>
      </c>
      <c r="I127" s="2">
        <v>0</v>
      </c>
      <c r="J127" s="1">
        <v>0</v>
      </c>
      <c r="K127" s="3">
        <f t="shared" si="61"/>
        <v>0</v>
      </c>
      <c r="L127" s="2">
        <v>0</v>
      </c>
      <c r="M127" s="1">
        <v>0</v>
      </c>
      <c r="N127" s="3">
        <f t="shared" si="62"/>
        <v>0</v>
      </c>
      <c r="O127" s="2">
        <v>0</v>
      </c>
      <c r="P127" s="1">
        <v>0</v>
      </c>
      <c r="Q127" s="3">
        <f t="shared" si="63"/>
        <v>0</v>
      </c>
      <c r="R127" s="2">
        <v>0</v>
      </c>
      <c r="S127" s="1">
        <v>0</v>
      </c>
      <c r="T127" s="3">
        <f t="shared" si="64"/>
        <v>0</v>
      </c>
      <c r="U127" s="85">
        <f t="shared" si="65"/>
        <v>0</v>
      </c>
      <c r="V127" s="1">
        <f t="shared" si="66"/>
        <v>0</v>
      </c>
      <c r="W127" s="3">
        <f t="shared" si="67"/>
        <v>0</v>
      </c>
    </row>
    <row r="128" spans="1:23">
      <c r="A128" s="50" t="s">
        <v>164</v>
      </c>
      <c r="B128" s="55" t="s">
        <v>165</v>
      </c>
      <c r="C128" s="2">
        <v>35</v>
      </c>
      <c r="D128" s="1">
        <v>10</v>
      </c>
      <c r="E128" s="3">
        <f t="shared" si="50"/>
        <v>45</v>
      </c>
      <c r="F128" s="2">
        <v>40</v>
      </c>
      <c r="G128" s="1">
        <v>7</v>
      </c>
      <c r="H128" s="3">
        <f t="shared" si="60"/>
        <v>47</v>
      </c>
      <c r="I128" s="2">
        <v>0</v>
      </c>
      <c r="J128" s="1">
        <v>0</v>
      </c>
      <c r="K128" s="3">
        <f t="shared" si="61"/>
        <v>0</v>
      </c>
      <c r="L128" s="2">
        <v>0</v>
      </c>
      <c r="M128" s="1">
        <v>0</v>
      </c>
      <c r="N128" s="3">
        <f t="shared" si="62"/>
        <v>0</v>
      </c>
      <c r="O128" s="2">
        <v>0</v>
      </c>
      <c r="P128" s="1">
        <v>0</v>
      </c>
      <c r="Q128" s="3">
        <f t="shared" si="63"/>
        <v>0</v>
      </c>
      <c r="R128" s="2">
        <v>0</v>
      </c>
      <c r="S128" s="1">
        <v>0</v>
      </c>
      <c r="T128" s="3">
        <f t="shared" si="64"/>
        <v>0</v>
      </c>
      <c r="U128" s="85">
        <f t="shared" si="65"/>
        <v>75</v>
      </c>
      <c r="V128" s="1">
        <f t="shared" si="66"/>
        <v>17</v>
      </c>
      <c r="W128" s="3">
        <f t="shared" si="67"/>
        <v>92</v>
      </c>
    </row>
    <row r="129" spans="1:23">
      <c r="A129" s="50" t="s">
        <v>168</v>
      </c>
      <c r="B129" s="55" t="s">
        <v>169</v>
      </c>
      <c r="C129" s="2">
        <v>0</v>
      </c>
      <c r="D129" s="1">
        <v>0</v>
      </c>
      <c r="E129" s="3">
        <f t="shared" si="50"/>
        <v>0</v>
      </c>
      <c r="F129" s="2">
        <v>0</v>
      </c>
      <c r="G129" s="1">
        <v>0</v>
      </c>
      <c r="H129" s="3">
        <f t="shared" si="60"/>
        <v>0</v>
      </c>
      <c r="I129" s="2">
        <v>0</v>
      </c>
      <c r="J129" s="1">
        <v>0</v>
      </c>
      <c r="K129" s="3">
        <f t="shared" si="61"/>
        <v>0</v>
      </c>
      <c r="L129" s="2">
        <v>0</v>
      </c>
      <c r="M129" s="1">
        <v>0</v>
      </c>
      <c r="N129" s="3">
        <f t="shared" si="62"/>
        <v>0</v>
      </c>
      <c r="O129" s="2">
        <v>0</v>
      </c>
      <c r="P129" s="1">
        <v>0</v>
      </c>
      <c r="Q129" s="3">
        <f t="shared" si="63"/>
        <v>0</v>
      </c>
      <c r="R129" s="2">
        <v>0</v>
      </c>
      <c r="S129" s="1">
        <v>0</v>
      </c>
      <c r="T129" s="3">
        <f t="shared" si="64"/>
        <v>0</v>
      </c>
      <c r="U129" s="85">
        <f t="shared" si="65"/>
        <v>0</v>
      </c>
      <c r="V129" s="1">
        <f t="shared" si="66"/>
        <v>0</v>
      </c>
      <c r="W129" s="3">
        <f t="shared" si="67"/>
        <v>0</v>
      </c>
    </row>
    <row r="130" spans="1:23">
      <c r="A130" s="50" t="s">
        <v>318</v>
      </c>
      <c r="B130" s="55" t="s">
        <v>319</v>
      </c>
      <c r="C130" s="2">
        <v>0</v>
      </c>
      <c r="D130" s="1">
        <v>0</v>
      </c>
      <c r="E130" s="3">
        <f t="shared" si="50"/>
        <v>0</v>
      </c>
      <c r="F130" s="2">
        <v>15</v>
      </c>
      <c r="G130" s="1">
        <v>2</v>
      </c>
      <c r="H130" s="3">
        <f t="shared" si="60"/>
        <v>17</v>
      </c>
      <c r="I130" s="2">
        <v>0</v>
      </c>
      <c r="J130" s="1">
        <v>0</v>
      </c>
      <c r="K130" s="3">
        <f t="shared" si="61"/>
        <v>0</v>
      </c>
      <c r="L130" s="2">
        <v>16</v>
      </c>
      <c r="M130" s="1">
        <v>0</v>
      </c>
      <c r="N130" s="3">
        <f t="shared" si="62"/>
        <v>16</v>
      </c>
      <c r="O130" s="2">
        <v>0</v>
      </c>
      <c r="P130" s="1">
        <v>0</v>
      </c>
      <c r="Q130" s="3">
        <f t="shared" si="63"/>
        <v>0</v>
      </c>
      <c r="R130" s="2">
        <v>0</v>
      </c>
      <c r="S130" s="1">
        <v>0</v>
      </c>
      <c r="T130" s="3">
        <f t="shared" si="64"/>
        <v>0</v>
      </c>
      <c r="U130" s="85">
        <f t="shared" si="65"/>
        <v>31</v>
      </c>
      <c r="V130" s="1">
        <f t="shared" si="66"/>
        <v>2</v>
      </c>
      <c r="W130" s="3">
        <f t="shared" si="67"/>
        <v>33</v>
      </c>
    </row>
    <row r="131" spans="1:23" ht="15.75" thickBot="1">
      <c r="A131" s="51" t="s">
        <v>170</v>
      </c>
      <c r="B131" s="56" t="s">
        <v>171</v>
      </c>
      <c r="C131" s="4">
        <v>0</v>
      </c>
      <c r="D131" s="5">
        <v>0</v>
      </c>
      <c r="E131" s="6">
        <f t="shared" si="50"/>
        <v>0</v>
      </c>
      <c r="F131" s="4">
        <v>11</v>
      </c>
      <c r="G131" s="5">
        <v>10</v>
      </c>
      <c r="H131" s="6">
        <f t="shared" si="60"/>
        <v>21</v>
      </c>
      <c r="I131" s="4">
        <v>0</v>
      </c>
      <c r="J131" s="5">
        <v>0</v>
      </c>
      <c r="K131" s="6">
        <f t="shared" si="61"/>
        <v>0</v>
      </c>
      <c r="L131" s="4">
        <v>0</v>
      </c>
      <c r="M131" s="5">
        <v>0</v>
      </c>
      <c r="N131" s="6">
        <f t="shared" si="62"/>
        <v>0</v>
      </c>
      <c r="O131" s="4">
        <v>0</v>
      </c>
      <c r="P131" s="5">
        <v>0</v>
      </c>
      <c r="Q131" s="6">
        <f t="shared" si="63"/>
        <v>0</v>
      </c>
      <c r="R131" s="4">
        <v>0</v>
      </c>
      <c r="S131" s="5">
        <v>0</v>
      </c>
      <c r="T131" s="6">
        <f t="shared" si="64"/>
        <v>0</v>
      </c>
      <c r="U131" s="86">
        <f t="shared" si="65"/>
        <v>11</v>
      </c>
      <c r="V131" s="5">
        <f t="shared" si="66"/>
        <v>10</v>
      </c>
      <c r="W131" s="6">
        <f t="shared" si="67"/>
        <v>21</v>
      </c>
    </row>
    <row r="132" spans="1:23" ht="15.75" thickBot="1">
      <c r="A132" s="58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</row>
    <row r="133" spans="1:23" ht="15.75" thickBot="1">
      <c r="A133" s="32" t="s">
        <v>20</v>
      </c>
      <c r="B133" s="96"/>
      <c r="C133" s="33">
        <f>SUM(C134:C154)</f>
        <v>247</v>
      </c>
      <c r="D133" s="34">
        <f t="shared" ref="D133:W133" si="68">SUM(D134:D154)</f>
        <v>24</v>
      </c>
      <c r="E133" s="35">
        <f t="shared" si="68"/>
        <v>271</v>
      </c>
      <c r="F133" s="33">
        <f t="shared" si="68"/>
        <v>322</v>
      </c>
      <c r="G133" s="34">
        <f t="shared" si="68"/>
        <v>41</v>
      </c>
      <c r="H133" s="35">
        <f t="shared" si="68"/>
        <v>363</v>
      </c>
      <c r="I133" s="33">
        <f t="shared" si="68"/>
        <v>50</v>
      </c>
      <c r="J133" s="34">
        <f t="shared" si="68"/>
        <v>21</v>
      </c>
      <c r="K133" s="35">
        <f t="shared" si="68"/>
        <v>71</v>
      </c>
      <c r="L133" s="33">
        <f t="shared" si="68"/>
        <v>349</v>
      </c>
      <c r="M133" s="34">
        <f t="shared" si="68"/>
        <v>60</v>
      </c>
      <c r="N133" s="35">
        <f t="shared" si="68"/>
        <v>409</v>
      </c>
      <c r="O133" s="33">
        <f t="shared" si="68"/>
        <v>0</v>
      </c>
      <c r="P133" s="34">
        <f t="shared" si="68"/>
        <v>0</v>
      </c>
      <c r="Q133" s="35">
        <f t="shared" si="68"/>
        <v>0</v>
      </c>
      <c r="R133" s="33">
        <f t="shared" si="68"/>
        <v>16</v>
      </c>
      <c r="S133" s="34">
        <f t="shared" si="68"/>
        <v>2</v>
      </c>
      <c r="T133" s="35">
        <f t="shared" si="68"/>
        <v>18</v>
      </c>
      <c r="U133" s="88">
        <f t="shared" si="68"/>
        <v>984</v>
      </c>
      <c r="V133" s="34">
        <f t="shared" si="68"/>
        <v>148</v>
      </c>
      <c r="W133" s="35">
        <f t="shared" si="68"/>
        <v>1132</v>
      </c>
    </row>
    <row r="134" spans="1:23" ht="15.75" thickTop="1">
      <c r="A134" s="49" t="s">
        <v>172</v>
      </c>
      <c r="B134" s="82" t="s">
        <v>173</v>
      </c>
      <c r="C134" s="20">
        <v>29</v>
      </c>
      <c r="D134" s="9">
        <v>0</v>
      </c>
      <c r="E134" s="21">
        <f t="shared" si="50"/>
        <v>29</v>
      </c>
      <c r="F134" s="20">
        <v>17</v>
      </c>
      <c r="G134" s="9">
        <v>0</v>
      </c>
      <c r="H134" s="21">
        <f t="shared" ref="H134:H154" si="69">SUM(F134:G134)</f>
        <v>17</v>
      </c>
      <c r="I134" s="20">
        <v>0</v>
      </c>
      <c r="J134" s="9">
        <v>0</v>
      </c>
      <c r="K134" s="21">
        <f t="shared" ref="K134:K154" si="70">SUM(I134:J134)</f>
        <v>0</v>
      </c>
      <c r="L134" s="20">
        <v>38</v>
      </c>
      <c r="M134" s="9">
        <v>0</v>
      </c>
      <c r="N134" s="21">
        <f t="shared" ref="N134:N154" si="71">SUM(L134:M134)</f>
        <v>38</v>
      </c>
      <c r="O134" s="20">
        <v>0</v>
      </c>
      <c r="P134" s="9">
        <v>0</v>
      </c>
      <c r="Q134" s="21">
        <f t="shared" ref="Q134:Q154" si="72">SUM(O134:P134)</f>
        <v>0</v>
      </c>
      <c r="R134" s="20">
        <v>0</v>
      </c>
      <c r="S134" s="9">
        <v>0</v>
      </c>
      <c r="T134" s="21">
        <f t="shared" ref="T134:T154" si="73">SUM(R134:S134)</f>
        <v>0</v>
      </c>
      <c r="U134" s="87">
        <f t="shared" ref="U134:U154" si="74">C134+F134+I134+L134+O134+R134</f>
        <v>84</v>
      </c>
      <c r="V134" s="9">
        <f t="shared" ref="V134:V154" si="75">D134+G134+J134+M134+P134+S134</f>
        <v>0</v>
      </c>
      <c r="W134" s="21">
        <f t="shared" ref="W134:W154" si="76">SUM(U134:V134)</f>
        <v>84</v>
      </c>
    </row>
    <row r="135" spans="1:23">
      <c r="A135" s="50" t="s">
        <v>174</v>
      </c>
      <c r="B135" s="83" t="s">
        <v>175</v>
      </c>
      <c r="C135" s="2">
        <v>0</v>
      </c>
      <c r="D135" s="1">
        <v>0</v>
      </c>
      <c r="E135" s="3">
        <f t="shared" si="50"/>
        <v>0</v>
      </c>
      <c r="F135" s="2">
        <v>0</v>
      </c>
      <c r="G135" s="1">
        <v>0</v>
      </c>
      <c r="H135" s="3">
        <f t="shared" si="69"/>
        <v>0</v>
      </c>
      <c r="I135" s="2">
        <v>0</v>
      </c>
      <c r="J135" s="1">
        <v>0</v>
      </c>
      <c r="K135" s="3">
        <f t="shared" si="70"/>
        <v>0</v>
      </c>
      <c r="L135" s="2">
        <v>21</v>
      </c>
      <c r="M135" s="1">
        <v>0</v>
      </c>
      <c r="N135" s="3">
        <f t="shared" si="71"/>
        <v>21</v>
      </c>
      <c r="O135" s="2">
        <v>0</v>
      </c>
      <c r="P135" s="1">
        <v>0</v>
      </c>
      <c r="Q135" s="3">
        <f t="shared" si="72"/>
        <v>0</v>
      </c>
      <c r="R135" s="2">
        <v>0</v>
      </c>
      <c r="S135" s="1">
        <v>0</v>
      </c>
      <c r="T135" s="3">
        <f t="shared" si="73"/>
        <v>0</v>
      </c>
      <c r="U135" s="85">
        <f t="shared" si="74"/>
        <v>21</v>
      </c>
      <c r="V135" s="1">
        <f t="shared" si="75"/>
        <v>0</v>
      </c>
      <c r="W135" s="3">
        <f t="shared" si="76"/>
        <v>21</v>
      </c>
    </row>
    <row r="136" spans="1:23">
      <c r="A136" s="50" t="s">
        <v>176</v>
      </c>
      <c r="B136" s="83" t="s">
        <v>177</v>
      </c>
      <c r="C136" s="2">
        <v>16</v>
      </c>
      <c r="D136" s="1">
        <v>3</v>
      </c>
      <c r="E136" s="3">
        <f t="shared" si="50"/>
        <v>19</v>
      </c>
      <c r="F136" s="2">
        <v>26</v>
      </c>
      <c r="G136" s="1">
        <v>3</v>
      </c>
      <c r="H136" s="3">
        <f t="shared" si="69"/>
        <v>29</v>
      </c>
      <c r="I136" s="2">
        <v>0</v>
      </c>
      <c r="J136" s="1">
        <v>0</v>
      </c>
      <c r="K136" s="3">
        <f t="shared" si="70"/>
        <v>0</v>
      </c>
      <c r="L136" s="2">
        <v>44</v>
      </c>
      <c r="M136" s="1">
        <v>4</v>
      </c>
      <c r="N136" s="3">
        <f t="shared" si="71"/>
        <v>48</v>
      </c>
      <c r="O136" s="2">
        <v>0</v>
      </c>
      <c r="P136" s="1">
        <v>0</v>
      </c>
      <c r="Q136" s="3">
        <f t="shared" si="72"/>
        <v>0</v>
      </c>
      <c r="R136" s="2">
        <v>0</v>
      </c>
      <c r="S136" s="1">
        <v>0</v>
      </c>
      <c r="T136" s="3">
        <f t="shared" si="73"/>
        <v>0</v>
      </c>
      <c r="U136" s="85">
        <f t="shared" si="74"/>
        <v>86</v>
      </c>
      <c r="V136" s="1">
        <f t="shared" si="75"/>
        <v>10</v>
      </c>
      <c r="W136" s="3">
        <f t="shared" si="76"/>
        <v>96</v>
      </c>
    </row>
    <row r="137" spans="1:23">
      <c r="A137" s="50" t="s">
        <v>178</v>
      </c>
      <c r="B137" s="83" t="s">
        <v>179</v>
      </c>
      <c r="C137" s="2">
        <v>13</v>
      </c>
      <c r="D137" s="1">
        <v>1</v>
      </c>
      <c r="E137" s="3">
        <f t="shared" si="50"/>
        <v>14</v>
      </c>
      <c r="F137" s="2">
        <v>12</v>
      </c>
      <c r="G137" s="1">
        <v>3</v>
      </c>
      <c r="H137" s="3">
        <f t="shared" si="69"/>
        <v>15</v>
      </c>
      <c r="I137" s="2">
        <v>0</v>
      </c>
      <c r="J137" s="1">
        <v>0</v>
      </c>
      <c r="K137" s="3">
        <f t="shared" si="70"/>
        <v>0</v>
      </c>
      <c r="L137" s="2">
        <v>15</v>
      </c>
      <c r="M137" s="1">
        <v>2</v>
      </c>
      <c r="N137" s="3">
        <f t="shared" si="71"/>
        <v>17</v>
      </c>
      <c r="O137" s="2">
        <v>0</v>
      </c>
      <c r="P137" s="1">
        <v>0</v>
      </c>
      <c r="Q137" s="3">
        <f t="shared" si="72"/>
        <v>0</v>
      </c>
      <c r="R137" s="2">
        <v>16</v>
      </c>
      <c r="S137" s="1">
        <v>2</v>
      </c>
      <c r="T137" s="3">
        <f t="shared" si="73"/>
        <v>18</v>
      </c>
      <c r="U137" s="85">
        <f t="shared" si="74"/>
        <v>56</v>
      </c>
      <c r="V137" s="1">
        <f t="shared" si="75"/>
        <v>8</v>
      </c>
      <c r="W137" s="3">
        <f t="shared" si="76"/>
        <v>64</v>
      </c>
    </row>
    <row r="138" spans="1:23">
      <c r="A138" s="50" t="s">
        <v>180</v>
      </c>
      <c r="B138" s="83" t="s">
        <v>181</v>
      </c>
      <c r="C138" s="2">
        <v>38</v>
      </c>
      <c r="D138" s="1">
        <v>2</v>
      </c>
      <c r="E138" s="3">
        <f t="shared" si="50"/>
        <v>40</v>
      </c>
      <c r="F138" s="2">
        <v>18</v>
      </c>
      <c r="G138" s="1">
        <v>7</v>
      </c>
      <c r="H138" s="3">
        <f t="shared" si="69"/>
        <v>25</v>
      </c>
      <c r="I138" s="2">
        <v>0</v>
      </c>
      <c r="J138" s="1">
        <v>0</v>
      </c>
      <c r="K138" s="3">
        <f t="shared" si="70"/>
        <v>0</v>
      </c>
      <c r="L138" s="2">
        <v>36</v>
      </c>
      <c r="M138" s="1">
        <v>9</v>
      </c>
      <c r="N138" s="3">
        <f t="shared" si="71"/>
        <v>45</v>
      </c>
      <c r="O138" s="2">
        <v>0</v>
      </c>
      <c r="P138" s="1">
        <v>0</v>
      </c>
      <c r="Q138" s="3">
        <f t="shared" si="72"/>
        <v>0</v>
      </c>
      <c r="R138" s="2">
        <v>0</v>
      </c>
      <c r="S138" s="1">
        <v>0</v>
      </c>
      <c r="T138" s="3">
        <f t="shared" si="73"/>
        <v>0</v>
      </c>
      <c r="U138" s="85">
        <f t="shared" si="74"/>
        <v>92</v>
      </c>
      <c r="V138" s="1">
        <f t="shared" si="75"/>
        <v>18</v>
      </c>
      <c r="W138" s="3">
        <f t="shared" si="76"/>
        <v>110</v>
      </c>
    </row>
    <row r="139" spans="1:23">
      <c r="A139" s="50" t="s">
        <v>182</v>
      </c>
      <c r="B139" s="83" t="s">
        <v>183</v>
      </c>
      <c r="C139" s="2">
        <v>0</v>
      </c>
      <c r="D139" s="1">
        <v>0</v>
      </c>
      <c r="E139" s="3">
        <f t="shared" si="50"/>
        <v>0</v>
      </c>
      <c r="F139" s="2">
        <v>0</v>
      </c>
      <c r="G139" s="1">
        <v>0</v>
      </c>
      <c r="H139" s="3">
        <f t="shared" si="69"/>
        <v>0</v>
      </c>
      <c r="I139" s="2">
        <v>10</v>
      </c>
      <c r="J139" s="1">
        <v>0</v>
      </c>
      <c r="K139" s="3">
        <f t="shared" si="70"/>
        <v>10</v>
      </c>
      <c r="L139" s="2">
        <v>10</v>
      </c>
      <c r="M139" s="1">
        <v>0</v>
      </c>
      <c r="N139" s="3">
        <f t="shared" si="71"/>
        <v>10</v>
      </c>
      <c r="O139" s="2">
        <v>0</v>
      </c>
      <c r="P139" s="1">
        <v>0</v>
      </c>
      <c r="Q139" s="3">
        <f t="shared" si="72"/>
        <v>0</v>
      </c>
      <c r="R139" s="2">
        <v>0</v>
      </c>
      <c r="S139" s="1">
        <v>0</v>
      </c>
      <c r="T139" s="3">
        <f t="shared" si="73"/>
        <v>0</v>
      </c>
      <c r="U139" s="85">
        <f t="shared" si="74"/>
        <v>20</v>
      </c>
      <c r="V139" s="1">
        <f t="shared" si="75"/>
        <v>0</v>
      </c>
      <c r="W139" s="3">
        <f t="shared" si="76"/>
        <v>20</v>
      </c>
    </row>
    <row r="140" spans="1:23">
      <c r="A140" s="50" t="s">
        <v>184</v>
      </c>
      <c r="B140" s="83" t="s">
        <v>185</v>
      </c>
      <c r="C140" s="2">
        <v>0</v>
      </c>
      <c r="D140" s="1">
        <v>0</v>
      </c>
      <c r="E140" s="3">
        <f t="shared" si="50"/>
        <v>0</v>
      </c>
      <c r="F140" s="2">
        <v>20</v>
      </c>
      <c r="G140" s="1">
        <v>0</v>
      </c>
      <c r="H140" s="3">
        <f t="shared" si="69"/>
        <v>20</v>
      </c>
      <c r="I140" s="2">
        <v>0</v>
      </c>
      <c r="J140" s="1">
        <v>0</v>
      </c>
      <c r="K140" s="3">
        <f t="shared" si="70"/>
        <v>0</v>
      </c>
      <c r="L140" s="2">
        <v>15</v>
      </c>
      <c r="M140" s="1">
        <v>0</v>
      </c>
      <c r="N140" s="3">
        <f t="shared" si="71"/>
        <v>15</v>
      </c>
      <c r="O140" s="2">
        <v>0</v>
      </c>
      <c r="P140" s="1">
        <v>0</v>
      </c>
      <c r="Q140" s="3">
        <f t="shared" si="72"/>
        <v>0</v>
      </c>
      <c r="R140" s="2">
        <v>0</v>
      </c>
      <c r="S140" s="1">
        <v>0</v>
      </c>
      <c r="T140" s="3">
        <f t="shared" si="73"/>
        <v>0</v>
      </c>
      <c r="U140" s="85">
        <f t="shared" si="74"/>
        <v>35</v>
      </c>
      <c r="V140" s="1">
        <f t="shared" si="75"/>
        <v>0</v>
      </c>
      <c r="W140" s="3">
        <f t="shared" si="76"/>
        <v>35</v>
      </c>
    </row>
    <row r="141" spans="1:23">
      <c r="A141" s="50" t="s">
        <v>186</v>
      </c>
      <c r="B141" s="83" t="s">
        <v>187</v>
      </c>
      <c r="C141" s="2">
        <v>0</v>
      </c>
      <c r="D141" s="1">
        <v>0</v>
      </c>
      <c r="E141" s="3">
        <f t="shared" si="50"/>
        <v>0</v>
      </c>
      <c r="F141" s="2">
        <v>15</v>
      </c>
      <c r="G141" s="1">
        <v>9</v>
      </c>
      <c r="H141" s="3">
        <f t="shared" si="69"/>
        <v>24</v>
      </c>
      <c r="I141" s="2">
        <v>0</v>
      </c>
      <c r="J141" s="1">
        <v>0</v>
      </c>
      <c r="K141" s="3">
        <f t="shared" si="70"/>
        <v>0</v>
      </c>
      <c r="L141" s="2">
        <v>3</v>
      </c>
      <c r="M141" s="1">
        <v>6</v>
      </c>
      <c r="N141" s="3">
        <f t="shared" si="71"/>
        <v>9</v>
      </c>
      <c r="O141" s="2">
        <v>0</v>
      </c>
      <c r="P141" s="1">
        <v>0</v>
      </c>
      <c r="Q141" s="3">
        <f t="shared" si="72"/>
        <v>0</v>
      </c>
      <c r="R141" s="2">
        <v>0</v>
      </c>
      <c r="S141" s="1">
        <v>0</v>
      </c>
      <c r="T141" s="3">
        <f t="shared" si="73"/>
        <v>0</v>
      </c>
      <c r="U141" s="85">
        <f t="shared" si="74"/>
        <v>18</v>
      </c>
      <c r="V141" s="1">
        <f t="shared" si="75"/>
        <v>15</v>
      </c>
      <c r="W141" s="3">
        <f t="shared" si="76"/>
        <v>33</v>
      </c>
    </row>
    <row r="142" spans="1:23">
      <c r="A142" s="50" t="s">
        <v>188</v>
      </c>
      <c r="B142" s="83" t="s">
        <v>189</v>
      </c>
      <c r="C142" s="2">
        <v>23</v>
      </c>
      <c r="D142" s="1">
        <v>6</v>
      </c>
      <c r="E142" s="3">
        <f t="shared" si="50"/>
        <v>29</v>
      </c>
      <c r="F142" s="2">
        <v>16</v>
      </c>
      <c r="G142" s="1">
        <v>5</v>
      </c>
      <c r="H142" s="3">
        <f t="shared" si="69"/>
        <v>21</v>
      </c>
      <c r="I142" s="2">
        <v>0</v>
      </c>
      <c r="J142" s="1">
        <v>0</v>
      </c>
      <c r="K142" s="3">
        <f t="shared" si="70"/>
        <v>0</v>
      </c>
      <c r="L142" s="2">
        <v>22</v>
      </c>
      <c r="M142" s="1">
        <v>6</v>
      </c>
      <c r="N142" s="3">
        <f t="shared" si="71"/>
        <v>28</v>
      </c>
      <c r="O142" s="2">
        <v>0</v>
      </c>
      <c r="P142" s="1">
        <v>0</v>
      </c>
      <c r="Q142" s="3">
        <f t="shared" si="72"/>
        <v>0</v>
      </c>
      <c r="R142" s="2">
        <v>0</v>
      </c>
      <c r="S142" s="1">
        <v>0</v>
      </c>
      <c r="T142" s="3">
        <f t="shared" si="73"/>
        <v>0</v>
      </c>
      <c r="U142" s="85">
        <f t="shared" si="74"/>
        <v>61</v>
      </c>
      <c r="V142" s="1">
        <f t="shared" si="75"/>
        <v>17</v>
      </c>
      <c r="W142" s="3">
        <f t="shared" si="76"/>
        <v>78</v>
      </c>
    </row>
    <row r="143" spans="1:23">
      <c r="A143" s="50" t="s">
        <v>322</v>
      </c>
      <c r="B143" s="83" t="s">
        <v>323</v>
      </c>
      <c r="C143" s="2">
        <v>0</v>
      </c>
      <c r="D143" s="1">
        <v>0</v>
      </c>
      <c r="E143" s="3">
        <f t="shared" si="50"/>
        <v>0</v>
      </c>
      <c r="F143" s="2">
        <v>22</v>
      </c>
      <c r="G143" s="1">
        <v>1</v>
      </c>
      <c r="H143" s="3">
        <f t="shared" si="69"/>
        <v>23</v>
      </c>
      <c r="I143" s="2">
        <v>0</v>
      </c>
      <c r="J143" s="1">
        <v>0</v>
      </c>
      <c r="K143" s="3">
        <f t="shared" si="70"/>
        <v>0</v>
      </c>
      <c r="L143" s="2">
        <v>13</v>
      </c>
      <c r="M143" s="1">
        <v>0</v>
      </c>
      <c r="N143" s="3">
        <f t="shared" si="71"/>
        <v>13</v>
      </c>
      <c r="O143" s="2">
        <v>0</v>
      </c>
      <c r="P143" s="1">
        <v>0</v>
      </c>
      <c r="Q143" s="3">
        <f t="shared" si="72"/>
        <v>0</v>
      </c>
      <c r="R143" s="2">
        <v>0</v>
      </c>
      <c r="S143" s="1">
        <v>0</v>
      </c>
      <c r="T143" s="3">
        <f t="shared" si="73"/>
        <v>0</v>
      </c>
      <c r="U143" s="85">
        <f t="shared" si="74"/>
        <v>35</v>
      </c>
      <c r="V143" s="1">
        <f t="shared" si="75"/>
        <v>1</v>
      </c>
      <c r="W143" s="3">
        <f t="shared" si="76"/>
        <v>36</v>
      </c>
    </row>
    <row r="144" spans="1:23">
      <c r="A144" s="50" t="s">
        <v>190</v>
      </c>
      <c r="B144" s="83" t="s">
        <v>191</v>
      </c>
      <c r="C144" s="2">
        <v>0</v>
      </c>
      <c r="D144" s="1">
        <v>0</v>
      </c>
      <c r="E144" s="3">
        <f t="shared" si="50"/>
        <v>0</v>
      </c>
      <c r="F144" s="2">
        <v>0</v>
      </c>
      <c r="G144" s="1">
        <v>0</v>
      </c>
      <c r="H144" s="3">
        <f t="shared" si="69"/>
        <v>0</v>
      </c>
      <c r="I144" s="2">
        <v>5</v>
      </c>
      <c r="J144" s="1">
        <v>0</v>
      </c>
      <c r="K144" s="3">
        <f t="shared" si="70"/>
        <v>5</v>
      </c>
      <c r="L144" s="2">
        <v>0</v>
      </c>
      <c r="M144" s="1">
        <v>0</v>
      </c>
      <c r="N144" s="3">
        <f t="shared" si="71"/>
        <v>0</v>
      </c>
      <c r="O144" s="2">
        <v>0</v>
      </c>
      <c r="P144" s="1">
        <v>0</v>
      </c>
      <c r="Q144" s="3">
        <f t="shared" si="72"/>
        <v>0</v>
      </c>
      <c r="R144" s="2">
        <v>0</v>
      </c>
      <c r="S144" s="1">
        <v>0</v>
      </c>
      <c r="T144" s="3">
        <f t="shared" si="73"/>
        <v>0</v>
      </c>
      <c r="U144" s="85">
        <f t="shared" si="74"/>
        <v>5</v>
      </c>
      <c r="V144" s="1">
        <f t="shared" si="75"/>
        <v>0</v>
      </c>
      <c r="W144" s="3">
        <f t="shared" si="76"/>
        <v>5</v>
      </c>
    </row>
    <row r="145" spans="1:23">
      <c r="A145" s="50" t="s">
        <v>324</v>
      </c>
      <c r="B145" s="83" t="s">
        <v>325</v>
      </c>
      <c r="C145" s="2">
        <v>0</v>
      </c>
      <c r="D145" s="1">
        <v>0</v>
      </c>
      <c r="E145" s="3">
        <f t="shared" si="50"/>
        <v>0</v>
      </c>
      <c r="F145" s="2">
        <v>0</v>
      </c>
      <c r="G145" s="1">
        <v>0</v>
      </c>
      <c r="H145" s="3">
        <f t="shared" si="69"/>
        <v>0</v>
      </c>
      <c r="I145" s="2">
        <v>0</v>
      </c>
      <c r="J145" s="1">
        <v>0</v>
      </c>
      <c r="K145" s="3">
        <f t="shared" si="70"/>
        <v>0</v>
      </c>
      <c r="L145" s="2">
        <v>0</v>
      </c>
      <c r="M145" s="1">
        <v>0</v>
      </c>
      <c r="N145" s="3">
        <f t="shared" si="71"/>
        <v>0</v>
      </c>
      <c r="O145" s="2">
        <v>0</v>
      </c>
      <c r="P145" s="1">
        <v>0</v>
      </c>
      <c r="Q145" s="3">
        <f t="shared" si="72"/>
        <v>0</v>
      </c>
      <c r="R145" s="2">
        <v>0</v>
      </c>
      <c r="S145" s="1">
        <v>0</v>
      </c>
      <c r="T145" s="3">
        <f t="shared" si="73"/>
        <v>0</v>
      </c>
      <c r="U145" s="85">
        <f t="shared" si="74"/>
        <v>0</v>
      </c>
      <c r="V145" s="1">
        <f t="shared" si="75"/>
        <v>0</v>
      </c>
      <c r="W145" s="3">
        <f t="shared" si="76"/>
        <v>0</v>
      </c>
    </row>
    <row r="146" spans="1:23">
      <c r="A146" s="50" t="s">
        <v>192</v>
      </c>
      <c r="B146" s="83" t="s">
        <v>193</v>
      </c>
      <c r="C146" s="2">
        <v>0</v>
      </c>
      <c r="D146" s="1">
        <v>0</v>
      </c>
      <c r="E146" s="3">
        <f t="shared" si="50"/>
        <v>0</v>
      </c>
      <c r="F146" s="2">
        <v>20</v>
      </c>
      <c r="G146" s="1">
        <v>0</v>
      </c>
      <c r="H146" s="3">
        <f t="shared" si="69"/>
        <v>20</v>
      </c>
      <c r="I146" s="2">
        <v>0</v>
      </c>
      <c r="J146" s="1">
        <v>0</v>
      </c>
      <c r="K146" s="3">
        <f t="shared" si="70"/>
        <v>0</v>
      </c>
      <c r="L146" s="2">
        <v>0</v>
      </c>
      <c r="M146" s="1">
        <v>0</v>
      </c>
      <c r="N146" s="3">
        <f t="shared" si="71"/>
        <v>0</v>
      </c>
      <c r="O146" s="2">
        <v>0</v>
      </c>
      <c r="P146" s="1">
        <v>0</v>
      </c>
      <c r="Q146" s="3">
        <f t="shared" si="72"/>
        <v>0</v>
      </c>
      <c r="R146" s="2">
        <v>0</v>
      </c>
      <c r="S146" s="1">
        <v>0</v>
      </c>
      <c r="T146" s="3">
        <f t="shared" si="73"/>
        <v>0</v>
      </c>
      <c r="U146" s="85">
        <f t="shared" si="74"/>
        <v>20</v>
      </c>
      <c r="V146" s="1">
        <f t="shared" si="75"/>
        <v>0</v>
      </c>
      <c r="W146" s="3">
        <f t="shared" si="76"/>
        <v>20</v>
      </c>
    </row>
    <row r="147" spans="1:23">
      <c r="A147" s="50" t="s">
        <v>194</v>
      </c>
      <c r="B147" s="83" t="s">
        <v>195</v>
      </c>
      <c r="C147" s="2">
        <v>16</v>
      </c>
      <c r="D147" s="1">
        <v>0</v>
      </c>
      <c r="E147" s="3">
        <f t="shared" si="50"/>
        <v>16</v>
      </c>
      <c r="F147" s="2">
        <v>0</v>
      </c>
      <c r="G147" s="1">
        <v>0</v>
      </c>
      <c r="H147" s="3">
        <f t="shared" si="69"/>
        <v>0</v>
      </c>
      <c r="I147" s="2">
        <v>0</v>
      </c>
      <c r="J147" s="1">
        <v>0</v>
      </c>
      <c r="K147" s="3">
        <f t="shared" si="70"/>
        <v>0</v>
      </c>
      <c r="L147" s="2">
        <v>0</v>
      </c>
      <c r="M147" s="1">
        <v>0</v>
      </c>
      <c r="N147" s="3">
        <f t="shared" si="71"/>
        <v>0</v>
      </c>
      <c r="O147" s="2">
        <v>0</v>
      </c>
      <c r="P147" s="1">
        <v>0</v>
      </c>
      <c r="Q147" s="3">
        <f t="shared" si="72"/>
        <v>0</v>
      </c>
      <c r="R147" s="2">
        <v>0</v>
      </c>
      <c r="S147" s="1">
        <v>0</v>
      </c>
      <c r="T147" s="3">
        <f t="shared" si="73"/>
        <v>0</v>
      </c>
      <c r="U147" s="85">
        <f t="shared" si="74"/>
        <v>16</v>
      </c>
      <c r="V147" s="1">
        <f t="shared" si="75"/>
        <v>0</v>
      </c>
      <c r="W147" s="3">
        <f t="shared" si="76"/>
        <v>16</v>
      </c>
    </row>
    <row r="148" spans="1:23">
      <c r="A148" s="50" t="s">
        <v>196</v>
      </c>
      <c r="B148" s="83" t="s">
        <v>197</v>
      </c>
      <c r="C148" s="2">
        <v>5</v>
      </c>
      <c r="D148" s="1">
        <v>0</v>
      </c>
      <c r="E148" s="3">
        <f t="shared" si="50"/>
        <v>5</v>
      </c>
      <c r="F148" s="2">
        <v>6</v>
      </c>
      <c r="G148" s="1">
        <v>1</v>
      </c>
      <c r="H148" s="3">
        <f t="shared" si="69"/>
        <v>7</v>
      </c>
      <c r="I148" s="2">
        <v>0</v>
      </c>
      <c r="J148" s="1">
        <v>0</v>
      </c>
      <c r="K148" s="3">
        <f t="shared" si="70"/>
        <v>0</v>
      </c>
      <c r="L148" s="2">
        <v>6</v>
      </c>
      <c r="M148" s="1">
        <v>1</v>
      </c>
      <c r="N148" s="3">
        <f t="shared" si="71"/>
        <v>7</v>
      </c>
      <c r="O148" s="2">
        <v>0</v>
      </c>
      <c r="P148" s="1">
        <v>0</v>
      </c>
      <c r="Q148" s="3">
        <f t="shared" si="72"/>
        <v>0</v>
      </c>
      <c r="R148" s="2">
        <v>0</v>
      </c>
      <c r="S148" s="1">
        <v>0</v>
      </c>
      <c r="T148" s="3">
        <f t="shared" si="73"/>
        <v>0</v>
      </c>
      <c r="U148" s="85">
        <f t="shared" si="74"/>
        <v>17</v>
      </c>
      <c r="V148" s="1">
        <f t="shared" si="75"/>
        <v>2</v>
      </c>
      <c r="W148" s="3">
        <f t="shared" si="76"/>
        <v>19</v>
      </c>
    </row>
    <row r="149" spans="1:23">
      <c r="A149" s="50" t="s">
        <v>198</v>
      </c>
      <c r="B149" s="83" t="s">
        <v>199</v>
      </c>
      <c r="C149" s="2">
        <v>16</v>
      </c>
      <c r="D149" s="1">
        <v>0</v>
      </c>
      <c r="E149" s="3">
        <f t="shared" si="50"/>
        <v>16</v>
      </c>
      <c r="F149" s="2">
        <v>24</v>
      </c>
      <c r="G149" s="1">
        <v>0</v>
      </c>
      <c r="H149" s="3">
        <f t="shared" si="69"/>
        <v>24</v>
      </c>
      <c r="I149" s="2">
        <v>0</v>
      </c>
      <c r="J149" s="1">
        <v>0</v>
      </c>
      <c r="K149" s="3">
        <f t="shared" si="70"/>
        <v>0</v>
      </c>
      <c r="L149" s="2">
        <v>25</v>
      </c>
      <c r="M149" s="1">
        <v>0</v>
      </c>
      <c r="N149" s="3">
        <f t="shared" si="71"/>
        <v>25</v>
      </c>
      <c r="O149" s="2">
        <v>0</v>
      </c>
      <c r="P149" s="1">
        <v>0</v>
      </c>
      <c r="Q149" s="3">
        <f t="shared" si="72"/>
        <v>0</v>
      </c>
      <c r="R149" s="2">
        <v>0</v>
      </c>
      <c r="S149" s="1">
        <v>0</v>
      </c>
      <c r="T149" s="3">
        <f t="shared" si="73"/>
        <v>0</v>
      </c>
      <c r="U149" s="85">
        <f t="shared" si="74"/>
        <v>65</v>
      </c>
      <c r="V149" s="1">
        <f t="shared" si="75"/>
        <v>0</v>
      </c>
      <c r="W149" s="3">
        <f t="shared" si="76"/>
        <v>65</v>
      </c>
    </row>
    <row r="150" spans="1:23">
      <c r="A150" s="50" t="s">
        <v>200</v>
      </c>
      <c r="B150" s="83" t="s">
        <v>201</v>
      </c>
      <c r="C150" s="2">
        <v>25</v>
      </c>
      <c r="D150" s="1">
        <v>0</v>
      </c>
      <c r="E150" s="3">
        <f t="shared" si="50"/>
        <v>25</v>
      </c>
      <c r="F150" s="2">
        <v>21</v>
      </c>
      <c r="G150" s="1">
        <v>0</v>
      </c>
      <c r="H150" s="3">
        <f t="shared" si="69"/>
        <v>21</v>
      </c>
      <c r="I150" s="2">
        <v>0</v>
      </c>
      <c r="J150" s="1">
        <v>0</v>
      </c>
      <c r="K150" s="3">
        <f t="shared" si="70"/>
        <v>0</v>
      </c>
      <c r="L150" s="2">
        <v>36</v>
      </c>
      <c r="M150" s="1">
        <v>0</v>
      </c>
      <c r="N150" s="3">
        <f t="shared" si="71"/>
        <v>36</v>
      </c>
      <c r="O150" s="2">
        <v>0</v>
      </c>
      <c r="P150" s="1">
        <v>0</v>
      </c>
      <c r="Q150" s="3">
        <f t="shared" si="72"/>
        <v>0</v>
      </c>
      <c r="R150" s="2">
        <v>0</v>
      </c>
      <c r="S150" s="1">
        <v>0</v>
      </c>
      <c r="T150" s="3">
        <f t="shared" si="73"/>
        <v>0</v>
      </c>
      <c r="U150" s="85">
        <f t="shared" si="74"/>
        <v>82</v>
      </c>
      <c r="V150" s="1">
        <f t="shared" si="75"/>
        <v>0</v>
      </c>
      <c r="W150" s="3">
        <f t="shared" si="76"/>
        <v>82</v>
      </c>
    </row>
    <row r="151" spans="1:23">
      <c r="A151" s="50" t="s">
        <v>326</v>
      </c>
      <c r="B151" s="83" t="s">
        <v>327</v>
      </c>
      <c r="C151" s="2">
        <v>0</v>
      </c>
      <c r="D151" s="1">
        <v>0</v>
      </c>
      <c r="E151" s="3">
        <f t="shared" si="50"/>
        <v>0</v>
      </c>
      <c r="F151" s="2">
        <v>0</v>
      </c>
      <c r="G151" s="1">
        <v>0</v>
      </c>
      <c r="H151" s="3">
        <f t="shared" si="69"/>
        <v>0</v>
      </c>
      <c r="I151" s="2">
        <v>0</v>
      </c>
      <c r="J151" s="1">
        <v>0</v>
      </c>
      <c r="K151" s="3">
        <f t="shared" si="70"/>
        <v>0</v>
      </c>
      <c r="L151" s="2">
        <v>5</v>
      </c>
      <c r="M151" s="1">
        <v>0</v>
      </c>
      <c r="N151" s="3">
        <f t="shared" si="71"/>
        <v>5</v>
      </c>
      <c r="O151" s="2">
        <v>0</v>
      </c>
      <c r="P151" s="1">
        <v>0</v>
      </c>
      <c r="Q151" s="3">
        <f t="shared" si="72"/>
        <v>0</v>
      </c>
      <c r="R151" s="2">
        <v>0</v>
      </c>
      <c r="S151" s="1">
        <v>0</v>
      </c>
      <c r="T151" s="3">
        <f t="shared" si="73"/>
        <v>0</v>
      </c>
      <c r="U151" s="85">
        <f t="shared" si="74"/>
        <v>5</v>
      </c>
      <c r="V151" s="1">
        <f t="shared" si="75"/>
        <v>0</v>
      </c>
      <c r="W151" s="3">
        <f t="shared" si="76"/>
        <v>5</v>
      </c>
    </row>
    <row r="152" spans="1:23">
      <c r="A152" s="50" t="s">
        <v>202</v>
      </c>
      <c r="B152" s="83" t="s">
        <v>203</v>
      </c>
      <c r="C152" s="2">
        <v>0</v>
      </c>
      <c r="D152" s="1">
        <v>0</v>
      </c>
      <c r="E152" s="3">
        <f t="shared" si="50"/>
        <v>0</v>
      </c>
      <c r="F152" s="2">
        <v>46</v>
      </c>
      <c r="G152" s="1">
        <v>0</v>
      </c>
      <c r="H152" s="3">
        <f t="shared" si="69"/>
        <v>46</v>
      </c>
      <c r="I152" s="2">
        <v>0</v>
      </c>
      <c r="J152" s="1">
        <v>0</v>
      </c>
      <c r="K152" s="3">
        <f t="shared" si="70"/>
        <v>0</v>
      </c>
      <c r="L152" s="2">
        <v>0</v>
      </c>
      <c r="M152" s="1">
        <v>0</v>
      </c>
      <c r="N152" s="3">
        <f t="shared" si="71"/>
        <v>0</v>
      </c>
      <c r="O152" s="2">
        <v>0</v>
      </c>
      <c r="P152" s="1">
        <v>0</v>
      </c>
      <c r="Q152" s="3">
        <f t="shared" si="72"/>
        <v>0</v>
      </c>
      <c r="R152" s="2">
        <v>0</v>
      </c>
      <c r="S152" s="1">
        <v>0</v>
      </c>
      <c r="T152" s="3">
        <f t="shared" si="73"/>
        <v>0</v>
      </c>
      <c r="U152" s="85">
        <f t="shared" si="74"/>
        <v>46</v>
      </c>
      <c r="V152" s="1">
        <f t="shared" si="75"/>
        <v>0</v>
      </c>
      <c r="W152" s="3">
        <f t="shared" si="76"/>
        <v>46</v>
      </c>
    </row>
    <row r="153" spans="1:23">
      <c r="A153" s="50" t="s">
        <v>204</v>
      </c>
      <c r="B153" s="83" t="s">
        <v>205</v>
      </c>
      <c r="C153" s="2">
        <v>19</v>
      </c>
      <c r="D153" s="1">
        <v>6</v>
      </c>
      <c r="E153" s="3">
        <f t="shared" si="50"/>
        <v>25</v>
      </c>
      <c r="F153" s="2">
        <v>25</v>
      </c>
      <c r="G153" s="1">
        <v>6</v>
      </c>
      <c r="H153" s="3">
        <f t="shared" si="69"/>
        <v>31</v>
      </c>
      <c r="I153" s="2">
        <v>0</v>
      </c>
      <c r="J153" s="1">
        <v>0</v>
      </c>
      <c r="K153" s="3">
        <f t="shared" si="70"/>
        <v>0</v>
      </c>
      <c r="L153" s="2">
        <v>48</v>
      </c>
      <c r="M153" s="1">
        <v>12</v>
      </c>
      <c r="N153" s="3">
        <f t="shared" si="71"/>
        <v>60</v>
      </c>
      <c r="O153" s="2">
        <v>0</v>
      </c>
      <c r="P153" s="1">
        <v>0</v>
      </c>
      <c r="Q153" s="3">
        <f t="shared" si="72"/>
        <v>0</v>
      </c>
      <c r="R153" s="2">
        <v>0</v>
      </c>
      <c r="S153" s="1">
        <v>0</v>
      </c>
      <c r="T153" s="3">
        <f t="shared" si="73"/>
        <v>0</v>
      </c>
      <c r="U153" s="85">
        <f t="shared" si="74"/>
        <v>92</v>
      </c>
      <c r="V153" s="1">
        <f t="shared" si="75"/>
        <v>24</v>
      </c>
      <c r="W153" s="3">
        <f t="shared" si="76"/>
        <v>116</v>
      </c>
    </row>
    <row r="154" spans="1:23" ht="15.75" thickBot="1">
      <c r="A154" s="51" t="s">
        <v>206</v>
      </c>
      <c r="B154" s="84" t="s">
        <v>207</v>
      </c>
      <c r="C154" s="4">
        <v>47</v>
      </c>
      <c r="D154" s="5">
        <v>6</v>
      </c>
      <c r="E154" s="6">
        <f t="shared" si="50"/>
        <v>53</v>
      </c>
      <c r="F154" s="4">
        <v>34</v>
      </c>
      <c r="G154" s="5">
        <v>6</v>
      </c>
      <c r="H154" s="6">
        <f t="shared" si="69"/>
        <v>40</v>
      </c>
      <c r="I154" s="4">
        <v>35</v>
      </c>
      <c r="J154" s="5">
        <v>21</v>
      </c>
      <c r="K154" s="6">
        <f t="shared" si="70"/>
        <v>56</v>
      </c>
      <c r="L154" s="4">
        <v>12</v>
      </c>
      <c r="M154" s="5">
        <v>20</v>
      </c>
      <c r="N154" s="6">
        <f t="shared" si="71"/>
        <v>32</v>
      </c>
      <c r="O154" s="4">
        <v>0</v>
      </c>
      <c r="P154" s="5">
        <v>0</v>
      </c>
      <c r="Q154" s="6">
        <f t="shared" si="72"/>
        <v>0</v>
      </c>
      <c r="R154" s="4">
        <v>0</v>
      </c>
      <c r="S154" s="5">
        <v>0</v>
      </c>
      <c r="T154" s="6">
        <f t="shared" si="73"/>
        <v>0</v>
      </c>
      <c r="U154" s="86">
        <f t="shared" si="74"/>
        <v>128</v>
      </c>
      <c r="V154" s="5">
        <f t="shared" si="75"/>
        <v>53</v>
      </c>
      <c r="W154" s="6">
        <f t="shared" si="76"/>
        <v>181</v>
      </c>
    </row>
    <row r="155" spans="1:23" ht="15.75" thickBot="1">
      <c r="A155" s="58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</row>
    <row r="156" spans="1:23" ht="15.75" thickBot="1">
      <c r="A156" s="32" t="s">
        <v>21</v>
      </c>
      <c r="B156" s="53"/>
      <c r="C156" s="33">
        <f>SUM(C157:C174)</f>
        <v>66</v>
      </c>
      <c r="D156" s="34">
        <f t="shared" ref="D156:W156" si="77">SUM(D157:D174)</f>
        <v>25</v>
      </c>
      <c r="E156" s="35">
        <f t="shared" si="77"/>
        <v>91</v>
      </c>
      <c r="F156" s="33">
        <f t="shared" si="77"/>
        <v>288</v>
      </c>
      <c r="G156" s="34">
        <f t="shared" si="77"/>
        <v>67</v>
      </c>
      <c r="H156" s="35">
        <f t="shared" si="77"/>
        <v>355</v>
      </c>
      <c r="I156" s="33">
        <f t="shared" si="77"/>
        <v>0</v>
      </c>
      <c r="J156" s="34">
        <f t="shared" si="77"/>
        <v>0</v>
      </c>
      <c r="K156" s="35">
        <f t="shared" si="77"/>
        <v>0</v>
      </c>
      <c r="L156" s="33">
        <f t="shared" si="77"/>
        <v>78</v>
      </c>
      <c r="M156" s="34">
        <f t="shared" si="77"/>
        <v>9</v>
      </c>
      <c r="N156" s="35">
        <f t="shared" si="77"/>
        <v>87</v>
      </c>
      <c r="O156" s="33">
        <f t="shared" si="77"/>
        <v>0</v>
      </c>
      <c r="P156" s="34">
        <f t="shared" si="77"/>
        <v>0</v>
      </c>
      <c r="Q156" s="35">
        <f t="shared" si="77"/>
        <v>0</v>
      </c>
      <c r="R156" s="33">
        <f t="shared" si="77"/>
        <v>0</v>
      </c>
      <c r="S156" s="34">
        <f t="shared" si="77"/>
        <v>0</v>
      </c>
      <c r="T156" s="35">
        <f t="shared" si="77"/>
        <v>0</v>
      </c>
      <c r="U156" s="88">
        <f t="shared" si="77"/>
        <v>432</v>
      </c>
      <c r="V156" s="34">
        <f t="shared" si="77"/>
        <v>101</v>
      </c>
      <c r="W156" s="35">
        <f t="shared" si="77"/>
        <v>533</v>
      </c>
    </row>
    <row r="157" spans="1:23" ht="15.75" thickTop="1">
      <c r="A157" s="49" t="s">
        <v>328</v>
      </c>
      <c r="B157" s="54" t="s">
        <v>329</v>
      </c>
      <c r="C157" s="20">
        <v>0</v>
      </c>
      <c r="D157" s="9">
        <v>0</v>
      </c>
      <c r="E157" s="21">
        <f t="shared" si="50"/>
        <v>0</v>
      </c>
      <c r="F157" s="20">
        <v>9</v>
      </c>
      <c r="G157" s="9">
        <v>12</v>
      </c>
      <c r="H157" s="21">
        <f t="shared" ref="H157:H174" si="78">SUM(F157:G157)</f>
        <v>21</v>
      </c>
      <c r="I157" s="20">
        <v>0</v>
      </c>
      <c r="J157" s="9">
        <v>0</v>
      </c>
      <c r="K157" s="21">
        <f t="shared" ref="K157:K174" si="79">SUM(I157:J157)</f>
        <v>0</v>
      </c>
      <c r="L157" s="20">
        <v>0</v>
      </c>
      <c r="M157" s="9">
        <v>0</v>
      </c>
      <c r="N157" s="21">
        <f t="shared" ref="N157:N174" si="80">SUM(L157:M157)</f>
        <v>0</v>
      </c>
      <c r="O157" s="20">
        <v>0</v>
      </c>
      <c r="P157" s="9">
        <v>0</v>
      </c>
      <c r="Q157" s="21">
        <f t="shared" ref="Q157:Q174" si="81">SUM(O157:P157)</f>
        <v>0</v>
      </c>
      <c r="R157" s="20">
        <v>0</v>
      </c>
      <c r="S157" s="9">
        <v>0</v>
      </c>
      <c r="T157" s="21">
        <f t="shared" ref="T157:T174" si="82">SUM(R157:S157)</f>
        <v>0</v>
      </c>
      <c r="U157" s="87">
        <f t="shared" ref="U157:U174" si="83">C157+F157+I157+L157+O157+R157</f>
        <v>9</v>
      </c>
      <c r="V157" s="9">
        <f t="shared" ref="V157:V174" si="84">D157+G157+J157+M157+P157+S157</f>
        <v>12</v>
      </c>
      <c r="W157" s="21">
        <f t="shared" ref="W157:W174" si="85">SUM(U157:V157)</f>
        <v>21</v>
      </c>
    </row>
    <row r="158" spans="1:23">
      <c r="A158" s="50" t="s">
        <v>208</v>
      </c>
      <c r="B158" s="55" t="s">
        <v>209</v>
      </c>
      <c r="C158" s="2">
        <v>0</v>
      </c>
      <c r="D158" s="1">
        <v>0</v>
      </c>
      <c r="E158" s="3">
        <f t="shared" si="50"/>
        <v>0</v>
      </c>
      <c r="F158" s="2">
        <v>5</v>
      </c>
      <c r="G158" s="1">
        <v>3</v>
      </c>
      <c r="H158" s="3">
        <f t="shared" si="78"/>
        <v>8</v>
      </c>
      <c r="I158" s="2">
        <v>0</v>
      </c>
      <c r="J158" s="1">
        <v>0</v>
      </c>
      <c r="K158" s="3">
        <f t="shared" si="79"/>
        <v>0</v>
      </c>
      <c r="L158" s="2">
        <v>0</v>
      </c>
      <c r="M158" s="1">
        <v>0</v>
      </c>
      <c r="N158" s="3">
        <f t="shared" si="80"/>
        <v>0</v>
      </c>
      <c r="O158" s="2">
        <v>0</v>
      </c>
      <c r="P158" s="1">
        <v>0</v>
      </c>
      <c r="Q158" s="3">
        <f t="shared" si="81"/>
        <v>0</v>
      </c>
      <c r="R158" s="2">
        <v>0</v>
      </c>
      <c r="S158" s="1">
        <v>0</v>
      </c>
      <c r="T158" s="3">
        <f t="shared" si="82"/>
        <v>0</v>
      </c>
      <c r="U158" s="85">
        <f t="shared" si="83"/>
        <v>5</v>
      </c>
      <c r="V158" s="1">
        <f t="shared" si="84"/>
        <v>3</v>
      </c>
      <c r="W158" s="3">
        <f t="shared" si="85"/>
        <v>8</v>
      </c>
    </row>
    <row r="159" spans="1:23">
      <c r="A159" s="50" t="s">
        <v>210</v>
      </c>
      <c r="B159" s="55" t="s">
        <v>211</v>
      </c>
      <c r="C159" s="2">
        <v>0</v>
      </c>
      <c r="D159" s="1">
        <v>0</v>
      </c>
      <c r="E159" s="3">
        <f t="shared" si="50"/>
        <v>0</v>
      </c>
      <c r="F159" s="2">
        <v>10</v>
      </c>
      <c r="G159" s="1">
        <v>8</v>
      </c>
      <c r="H159" s="3">
        <f t="shared" si="78"/>
        <v>18</v>
      </c>
      <c r="I159" s="2">
        <v>0</v>
      </c>
      <c r="J159" s="1">
        <v>0</v>
      </c>
      <c r="K159" s="3">
        <f t="shared" si="79"/>
        <v>0</v>
      </c>
      <c r="L159" s="2">
        <v>4</v>
      </c>
      <c r="M159" s="1">
        <v>6</v>
      </c>
      <c r="N159" s="3">
        <f t="shared" si="80"/>
        <v>10</v>
      </c>
      <c r="O159" s="2">
        <v>0</v>
      </c>
      <c r="P159" s="1">
        <v>0</v>
      </c>
      <c r="Q159" s="3">
        <f t="shared" si="81"/>
        <v>0</v>
      </c>
      <c r="R159" s="2">
        <v>0</v>
      </c>
      <c r="S159" s="1">
        <v>0</v>
      </c>
      <c r="T159" s="3">
        <f t="shared" si="82"/>
        <v>0</v>
      </c>
      <c r="U159" s="85">
        <f t="shared" si="83"/>
        <v>14</v>
      </c>
      <c r="V159" s="1">
        <f t="shared" si="84"/>
        <v>14</v>
      </c>
      <c r="W159" s="3">
        <f t="shared" si="85"/>
        <v>28</v>
      </c>
    </row>
    <row r="160" spans="1:23">
      <c r="A160" s="50" t="s">
        <v>212</v>
      </c>
      <c r="B160" s="55" t="s">
        <v>213</v>
      </c>
      <c r="C160" s="2">
        <v>1</v>
      </c>
      <c r="D160" s="1">
        <v>9</v>
      </c>
      <c r="E160" s="3">
        <f t="shared" si="50"/>
        <v>10</v>
      </c>
      <c r="F160" s="2">
        <v>0</v>
      </c>
      <c r="G160" s="1">
        <v>0</v>
      </c>
      <c r="H160" s="3">
        <f t="shared" si="78"/>
        <v>0</v>
      </c>
      <c r="I160" s="2">
        <v>0</v>
      </c>
      <c r="J160" s="1">
        <v>0</v>
      </c>
      <c r="K160" s="3">
        <f t="shared" si="79"/>
        <v>0</v>
      </c>
      <c r="L160" s="2">
        <v>0</v>
      </c>
      <c r="M160" s="1">
        <v>0</v>
      </c>
      <c r="N160" s="3">
        <f t="shared" si="80"/>
        <v>0</v>
      </c>
      <c r="O160" s="2">
        <v>0</v>
      </c>
      <c r="P160" s="1">
        <v>0</v>
      </c>
      <c r="Q160" s="3">
        <f t="shared" si="81"/>
        <v>0</v>
      </c>
      <c r="R160" s="2">
        <v>0</v>
      </c>
      <c r="S160" s="1">
        <v>0</v>
      </c>
      <c r="T160" s="3">
        <f t="shared" si="82"/>
        <v>0</v>
      </c>
      <c r="U160" s="85">
        <f t="shared" si="83"/>
        <v>1</v>
      </c>
      <c r="V160" s="1">
        <f t="shared" si="84"/>
        <v>9</v>
      </c>
      <c r="W160" s="3">
        <f t="shared" si="85"/>
        <v>10</v>
      </c>
    </row>
    <row r="161" spans="1:23">
      <c r="A161" s="50" t="s">
        <v>330</v>
      </c>
      <c r="B161" s="55" t="s">
        <v>331</v>
      </c>
      <c r="C161" s="2">
        <v>0</v>
      </c>
      <c r="D161" s="1">
        <v>0</v>
      </c>
      <c r="E161" s="3">
        <f t="shared" si="50"/>
        <v>0</v>
      </c>
      <c r="F161" s="2">
        <v>0</v>
      </c>
      <c r="G161" s="1">
        <v>0</v>
      </c>
      <c r="H161" s="3">
        <f t="shared" si="78"/>
        <v>0</v>
      </c>
      <c r="I161" s="2">
        <v>0</v>
      </c>
      <c r="J161" s="1">
        <v>0</v>
      </c>
      <c r="K161" s="3">
        <f t="shared" si="79"/>
        <v>0</v>
      </c>
      <c r="L161" s="2">
        <v>0</v>
      </c>
      <c r="M161" s="1">
        <v>0</v>
      </c>
      <c r="N161" s="3">
        <f t="shared" si="80"/>
        <v>0</v>
      </c>
      <c r="O161" s="2">
        <v>0</v>
      </c>
      <c r="P161" s="1">
        <v>0</v>
      </c>
      <c r="Q161" s="3">
        <f t="shared" si="81"/>
        <v>0</v>
      </c>
      <c r="R161" s="2">
        <v>0</v>
      </c>
      <c r="S161" s="1">
        <v>0</v>
      </c>
      <c r="T161" s="3">
        <f t="shared" si="82"/>
        <v>0</v>
      </c>
      <c r="U161" s="85">
        <f t="shared" si="83"/>
        <v>0</v>
      </c>
      <c r="V161" s="1">
        <f t="shared" si="84"/>
        <v>0</v>
      </c>
      <c r="W161" s="3">
        <f t="shared" si="85"/>
        <v>0</v>
      </c>
    </row>
    <row r="162" spans="1:23">
      <c r="A162" s="50" t="s">
        <v>214</v>
      </c>
      <c r="B162" s="55" t="s">
        <v>215</v>
      </c>
      <c r="C162" s="2">
        <v>0</v>
      </c>
      <c r="D162" s="1">
        <v>0</v>
      </c>
      <c r="E162" s="3">
        <f t="shared" si="50"/>
        <v>0</v>
      </c>
      <c r="F162" s="2">
        <v>7</v>
      </c>
      <c r="G162" s="1">
        <v>6</v>
      </c>
      <c r="H162" s="3">
        <f t="shared" si="78"/>
        <v>13</v>
      </c>
      <c r="I162" s="2">
        <v>0</v>
      </c>
      <c r="J162" s="1">
        <v>0</v>
      </c>
      <c r="K162" s="3">
        <f t="shared" si="79"/>
        <v>0</v>
      </c>
      <c r="L162" s="2">
        <v>0</v>
      </c>
      <c r="M162" s="1">
        <v>0</v>
      </c>
      <c r="N162" s="3">
        <f t="shared" si="80"/>
        <v>0</v>
      </c>
      <c r="O162" s="2">
        <v>0</v>
      </c>
      <c r="P162" s="1">
        <v>0</v>
      </c>
      <c r="Q162" s="3">
        <f t="shared" si="81"/>
        <v>0</v>
      </c>
      <c r="R162" s="2">
        <v>0</v>
      </c>
      <c r="S162" s="1">
        <v>0</v>
      </c>
      <c r="T162" s="3">
        <f t="shared" si="82"/>
        <v>0</v>
      </c>
      <c r="U162" s="85">
        <f t="shared" si="83"/>
        <v>7</v>
      </c>
      <c r="V162" s="1">
        <f t="shared" si="84"/>
        <v>6</v>
      </c>
      <c r="W162" s="3">
        <f t="shared" si="85"/>
        <v>13</v>
      </c>
    </row>
    <row r="163" spans="1:23">
      <c r="A163" s="50" t="s">
        <v>216</v>
      </c>
      <c r="B163" s="55" t="s">
        <v>217</v>
      </c>
      <c r="C163" s="2">
        <v>0</v>
      </c>
      <c r="D163" s="1">
        <v>0</v>
      </c>
      <c r="E163" s="3">
        <f t="shared" si="50"/>
        <v>0</v>
      </c>
      <c r="F163" s="2">
        <v>35</v>
      </c>
      <c r="G163" s="1">
        <v>5</v>
      </c>
      <c r="H163" s="3">
        <f t="shared" si="78"/>
        <v>40</v>
      </c>
      <c r="I163" s="2">
        <v>0</v>
      </c>
      <c r="J163" s="1">
        <v>0</v>
      </c>
      <c r="K163" s="3">
        <f t="shared" si="79"/>
        <v>0</v>
      </c>
      <c r="L163" s="2">
        <v>15</v>
      </c>
      <c r="M163" s="1">
        <v>0</v>
      </c>
      <c r="N163" s="3">
        <f t="shared" si="80"/>
        <v>15</v>
      </c>
      <c r="O163" s="2">
        <v>0</v>
      </c>
      <c r="P163" s="1">
        <v>0</v>
      </c>
      <c r="Q163" s="3">
        <f t="shared" si="81"/>
        <v>0</v>
      </c>
      <c r="R163" s="2">
        <v>0</v>
      </c>
      <c r="S163" s="1">
        <v>0</v>
      </c>
      <c r="T163" s="3">
        <f t="shared" si="82"/>
        <v>0</v>
      </c>
      <c r="U163" s="85">
        <f t="shared" si="83"/>
        <v>50</v>
      </c>
      <c r="V163" s="1">
        <f t="shared" si="84"/>
        <v>5</v>
      </c>
      <c r="W163" s="3">
        <f t="shared" si="85"/>
        <v>55</v>
      </c>
    </row>
    <row r="164" spans="1:23">
      <c r="A164" s="50" t="s">
        <v>218</v>
      </c>
      <c r="B164" s="55" t="s">
        <v>219</v>
      </c>
      <c r="C164" s="2">
        <v>15</v>
      </c>
      <c r="D164" s="1">
        <v>15</v>
      </c>
      <c r="E164" s="3">
        <f t="shared" si="50"/>
        <v>30</v>
      </c>
      <c r="F164" s="2">
        <v>30</v>
      </c>
      <c r="G164" s="1">
        <v>10</v>
      </c>
      <c r="H164" s="3">
        <f t="shared" si="78"/>
        <v>40</v>
      </c>
      <c r="I164" s="2">
        <v>0</v>
      </c>
      <c r="J164" s="1">
        <v>0</v>
      </c>
      <c r="K164" s="3">
        <f t="shared" si="79"/>
        <v>0</v>
      </c>
      <c r="L164" s="2">
        <v>39</v>
      </c>
      <c r="M164" s="1">
        <v>3</v>
      </c>
      <c r="N164" s="3">
        <f t="shared" si="80"/>
        <v>42</v>
      </c>
      <c r="O164" s="2">
        <v>0</v>
      </c>
      <c r="P164" s="1">
        <v>0</v>
      </c>
      <c r="Q164" s="3">
        <f t="shared" si="81"/>
        <v>0</v>
      </c>
      <c r="R164" s="2">
        <v>0</v>
      </c>
      <c r="S164" s="1">
        <v>0</v>
      </c>
      <c r="T164" s="3">
        <f t="shared" si="82"/>
        <v>0</v>
      </c>
      <c r="U164" s="85">
        <f t="shared" si="83"/>
        <v>84</v>
      </c>
      <c r="V164" s="1">
        <f t="shared" si="84"/>
        <v>28</v>
      </c>
      <c r="W164" s="3">
        <f t="shared" si="85"/>
        <v>112</v>
      </c>
    </row>
    <row r="165" spans="1:23">
      <c r="A165" s="50" t="s">
        <v>220</v>
      </c>
      <c r="B165" s="55" t="s">
        <v>221</v>
      </c>
      <c r="C165" s="2">
        <v>15</v>
      </c>
      <c r="D165" s="1">
        <v>0</v>
      </c>
      <c r="E165" s="3">
        <f t="shared" ref="E165:E174" si="86">SUM(C165:D165)</f>
        <v>15</v>
      </c>
      <c r="F165" s="2">
        <v>13</v>
      </c>
      <c r="G165" s="1">
        <v>4</v>
      </c>
      <c r="H165" s="3">
        <f t="shared" si="78"/>
        <v>17</v>
      </c>
      <c r="I165" s="2">
        <v>0</v>
      </c>
      <c r="J165" s="1">
        <v>0</v>
      </c>
      <c r="K165" s="3">
        <f t="shared" si="79"/>
        <v>0</v>
      </c>
      <c r="L165" s="2">
        <v>0</v>
      </c>
      <c r="M165" s="1">
        <v>0</v>
      </c>
      <c r="N165" s="3">
        <f t="shared" si="80"/>
        <v>0</v>
      </c>
      <c r="O165" s="2">
        <v>0</v>
      </c>
      <c r="P165" s="1">
        <v>0</v>
      </c>
      <c r="Q165" s="3">
        <f t="shared" si="81"/>
        <v>0</v>
      </c>
      <c r="R165" s="2">
        <v>0</v>
      </c>
      <c r="S165" s="1">
        <v>0</v>
      </c>
      <c r="T165" s="3">
        <f t="shared" si="82"/>
        <v>0</v>
      </c>
      <c r="U165" s="85">
        <f t="shared" si="83"/>
        <v>28</v>
      </c>
      <c r="V165" s="1">
        <f t="shared" si="84"/>
        <v>4</v>
      </c>
      <c r="W165" s="3">
        <f t="shared" si="85"/>
        <v>32</v>
      </c>
    </row>
    <row r="166" spans="1:23">
      <c r="A166" s="50" t="s">
        <v>222</v>
      </c>
      <c r="B166" s="55" t="s">
        <v>223</v>
      </c>
      <c r="C166" s="2">
        <v>0</v>
      </c>
      <c r="D166" s="1">
        <v>0</v>
      </c>
      <c r="E166" s="3">
        <f t="shared" si="86"/>
        <v>0</v>
      </c>
      <c r="F166" s="2">
        <v>6</v>
      </c>
      <c r="G166" s="1">
        <v>0</v>
      </c>
      <c r="H166" s="3">
        <f t="shared" si="78"/>
        <v>6</v>
      </c>
      <c r="I166" s="2">
        <v>0</v>
      </c>
      <c r="J166" s="1">
        <v>0</v>
      </c>
      <c r="K166" s="3">
        <f t="shared" si="79"/>
        <v>0</v>
      </c>
      <c r="L166" s="2">
        <v>0</v>
      </c>
      <c r="M166" s="1">
        <v>0</v>
      </c>
      <c r="N166" s="3">
        <f t="shared" si="80"/>
        <v>0</v>
      </c>
      <c r="O166" s="2">
        <v>0</v>
      </c>
      <c r="P166" s="1">
        <v>0</v>
      </c>
      <c r="Q166" s="3">
        <f t="shared" si="81"/>
        <v>0</v>
      </c>
      <c r="R166" s="2">
        <v>0</v>
      </c>
      <c r="S166" s="1">
        <v>0</v>
      </c>
      <c r="T166" s="3">
        <f t="shared" si="82"/>
        <v>0</v>
      </c>
      <c r="U166" s="85">
        <f t="shared" si="83"/>
        <v>6</v>
      </c>
      <c r="V166" s="1">
        <f t="shared" si="84"/>
        <v>0</v>
      </c>
      <c r="W166" s="3">
        <f t="shared" si="85"/>
        <v>6</v>
      </c>
    </row>
    <row r="167" spans="1:23">
      <c r="A167" s="50" t="s">
        <v>224</v>
      </c>
      <c r="B167" s="55" t="s">
        <v>225</v>
      </c>
      <c r="C167" s="2">
        <v>35</v>
      </c>
      <c r="D167" s="1">
        <v>1</v>
      </c>
      <c r="E167" s="3">
        <f t="shared" si="86"/>
        <v>36</v>
      </c>
      <c r="F167" s="2">
        <v>37</v>
      </c>
      <c r="G167" s="1">
        <v>1</v>
      </c>
      <c r="H167" s="3">
        <f t="shared" si="78"/>
        <v>38</v>
      </c>
      <c r="I167" s="2">
        <v>0</v>
      </c>
      <c r="J167" s="1">
        <v>0</v>
      </c>
      <c r="K167" s="3">
        <f t="shared" si="79"/>
        <v>0</v>
      </c>
      <c r="L167" s="2">
        <v>0</v>
      </c>
      <c r="M167" s="1">
        <v>0</v>
      </c>
      <c r="N167" s="3">
        <f t="shared" si="80"/>
        <v>0</v>
      </c>
      <c r="O167" s="2">
        <v>0</v>
      </c>
      <c r="P167" s="1">
        <v>0</v>
      </c>
      <c r="Q167" s="3">
        <f t="shared" si="81"/>
        <v>0</v>
      </c>
      <c r="R167" s="2">
        <v>0</v>
      </c>
      <c r="S167" s="1">
        <v>0</v>
      </c>
      <c r="T167" s="3">
        <f t="shared" si="82"/>
        <v>0</v>
      </c>
      <c r="U167" s="85">
        <f t="shared" si="83"/>
        <v>72</v>
      </c>
      <c r="V167" s="1">
        <f t="shared" si="84"/>
        <v>2</v>
      </c>
      <c r="W167" s="3">
        <f t="shared" si="85"/>
        <v>74</v>
      </c>
    </row>
    <row r="168" spans="1:23">
      <c r="A168" s="50" t="s">
        <v>332</v>
      </c>
      <c r="B168" s="55" t="s">
        <v>333</v>
      </c>
      <c r="C168" s="2">
        <v>0</v>
      </c>
      <c r="D168" s="1">
        <v>0</v>
      </c>
      <c r="E168" s="3">
        <f t="shared" si="86"/>
        <v>0</v>
      </c>
      <c r="F168" s="2">
        <v>13</v>
      </c>
      <c r="G168" s="1">
        <v>0</v>
      </c>
      <c r="H168" s="3">
        <f t="shared" si="78"/>
        <v>13</v>
      </c>
      <c r="I168" s="2">
        <v>0</v>
      </c>
      <c r="J168" s="1">
        <v>0</v>
      </c>
      <c r="K168" s="3">
        <f t="shared" si="79"/>
        <v>0</v>
      </c>
      <c r="L168" s="2">
        <v>0</v>
      </c>
      <c r="M168" s="1">
        <v>0</v>
      </c>
      <c r="N168" s="3">
        <f t="shared" si="80"/>
        <v>0</v>
      </c>
      <c r="O168" s="2">
        <v>0</v>
      </c>
      <c r="P168" s="1">
        <v>0</v>
      </c>
      <c r="Q168" s="3">
        <f t="shared" si="81"/>
        <v>0</v>
      </c>
      <c r="R168" s="2">
        <v>0</v>
      </c>
      <c r="S168" s="1">
        <v>0</v>
      </c>
      <c r="T168" s="3">
        <f t="shared" si="82"/>
        <v>0</v>
      </c>
      <c r="U168" s="85">
        <f t="shared" si="83"/>
        <v>13</v>
      </c>
      <c r="V168" s="1">
        <f t="shared" si="84"/>
        <v>0</v>
      </c>
      <c r="W168" s="3">
        <f t="shared" si="85"/>
        <v>13</v>
      </c>
    </row>
    <row r="169" spans="1:23">
      <c r="A169" s="50" t="s">
        <v>226</v>
      </c>
      <c r="B169" s="55" t="s">
        <v>227</v>
      </c>
      <c r="C169" s="2">
        <v>0</v>
      </c>
      <c r="D169" s="1">
        <v>0</v>
      </c>
      <c r="E169" s="3">
        <f t="shared" si="86"/>
        <v>0</v>
      </c>
      <c r="F169" s="2">
        <v>0</v>
      </c>
      <c r="G169" s="1">
        <v>0</v>
      </c>
      <c r="H169" s="3">
        <f t="shared" si="78"/>
        <v>0</v>
      </c>
      <c r="I169" s="2">
        <v>0</v>
      </c>
      <c r="J169" s="1">
        <v>0</v>
      </c>
      <c r="K169" s="3">
        <f t="shared" si="79"/>
        <v>0</v>
      </c>
      <c r="L169" s="2">
        <v>0</v>
      </c>
      <c r="M169" s="1">
        <v>0</v>
      </c>
      <c r="N169" s="3">
        <f t="shared" si="80"/>
        <v>0</v>
      </c>
      <c r="O169" s="2">
        <v>0</v>
      </c>
      <c r="P169" s="1">
        <v>0</v>
      </c>
      <c r="Q169" s="3">
        <f t="shared" si="81"/>
        <v>0</v>
      </c>
      <c r="R169" s="2">
        <v>0</v>
      </c>
      <c r="S169" s="1">
        <v>0</v>
      </c>
      <c r="T169" s="3">
        <f t="shared" si="82"/>
        <v>0</v>
      </c>
      <c r="U169" s="85">
        <f t="shared" si="83"/>
        <v>0</v>
      </c>
      <c r="V169" s="1">
        <f t="shared" si="84"/>
        <v>0</v>
      </c>
      <c r="W169" s="3">
        <f t="shared" si="85"/>
        <v>0</v>
      </c>
    </row>
    <row r="170" spans="1:23">
      <c r="A170" s="50" t="s">
        <v>228</v>
      </c>
      <c r="B170" s="55" t="s">
        <v>229</v>
      </c>
      <c r="C170" s="2">
        <v>0</v>
      </c>
      <c r="D170" s="1">
        <v>0</v>
      </c>
      <c r="E170" s="3">
        <f t="shared" si="86"/>
        <v>0</v>
      </c>
      <c r="F170" s="2">
        <v>2</v>
      </c>
      <c r="G170" s="1">
        <v>15</v>
      </c>
      <c r="H170" s="3">
        <f t="shared" si="78"/>
        <v>17</v>
      </c>
      <c r="I170" s="2">
        <v>0</v>
      </c>
      <c r="J170" s="1">
        <v>0</v>
      </c>
      <c r="K170" s="3">
        <f t="shared" si="79"/>
        <v>0</v>
      </c>
      <c r="L170" s="2">
        <v>0</v>
      </c>
      <c r="M170" s="1">
        <v>0</v>
      </c>
      <c r="N170" s="3">
        <f t="shared" si="80"/>
        <v>0</v>
      </c>
      <c r="O170" s="2">
        <v>0</v>
      </c>
      <c r="P170" s="1">
        <v>0</v>
      </c>
      <c r="Q170" s="3">
        <f t="shared" si="81"/>
        <v>0</v>
      </c>
      <c r="R170" s="2">
        <v>0</v>
      </c>
      <c r="S170" s="1">
        <v>0</v>
      </c>
      <c r="T170" s="3">
        <f t="shared" si="82"/>
        <v>0</v>
      </c>
      <c r="U170" s="85">
        <f t="shared" si="83"/>
        <v>2</v>
      </c>
      <c r="V170" s="1">
        <f t="shared" si="84"/>
        <v>15</v>
      </c>
      <c r="W170" s="3">
        <f t="shared" si="85"/>
        <v>17</v>
      </c>
    </row>
    <row r="171" spans="1:23">
      <c r="A171" s="50" t="s">
        <v>230</v>
      </c>
      <c r="B171" s="55" t="s">
        <v>231</v>
      </c>
      <c r="C171" s="2">
        <v>0</v>
      </c>
      <c r="D171" s="1">
        <v>0</v>
      </c>
      <c r="E171" s="3">
        <f t="shared" si="86"/>
        <v>0</v>
      </c>
      <c r="F171" s="2">
        <v>28</v>
      </c>
      <c r="G171" s="1">
        <v>1</v>
      </c>
      <c r="H171" s="3">
        <f t="shared" si="78"/>
        <v>29</v>
      </c>
      <c r="I171" s="2">
        <v>0</v>
      </c>
      <c r="J171" s="1">
        <v>0</v>
      </c>
      <c r="K171" s="3">
        <f t="shared" si="79"/>
        <v>0</v>
      </c>
      <c r="L171" s="2">
        <v>0</v>
      </c>
      <c r="M171" s="1">
        <v>0</v>
      </c>
      <c r="N171" s="3">
        <f t="shared" si="80"/>
        <v>0</v>
      </c>
      <c r="O171" s="2">
        <v>0</v>
      </c>
      <c r="P171" s="1">
        <v>0</v>
      </c>
      <c r="Q171" s="3">
        <f t="shared" si="81"/>
        <v>0</v>
      </c>
      <c r="R171" s="2">
        <v>0</v>
      </c>
      <c r="S171" s="1">
        <v>0</v>
      </c>
      <c r="T171" s="3">
        <f t="shared" si="82"/>
        <v>0</v>
      </c>
      <c r="U171" s="85">
        <f t="shared" si="83"/>
        <v>28</v>
      </c>
      <c r="V171" s="1">
        <f t="shared" si="84"/>
        <v>1</v>
      </c>
      <c r="W171" s="3">
        <f t="shared" si="85"/>
        <v>29</v>
      </c>
    </row>
    <row r="172" spans="1:23">
      <c r="A172" s="50" t="s">
        <v>334</v>
      </c>
      <c r="B172" s="55" t="s">
        <v>335</v>
      </c>
      <c r="C172" s="2">
        <v>0</v>
      </c>
      <c r="D172" s="1">
        <v>0</v>
      </c>
      <c r="E172" s="3">
        <f t="shared" si="86"/>
        <v>0</v>
      </c>
      <c r="F172" s="2">
        <v>55</v>
      </c>
      <c r="G172" s="1">
        <v>0</v>
      </c>
      <c r="H172" s="3">
        <f t="shared" si="78"/>
        <v>55</v>
      </c>
      <c r="I172" s="2">
        <v>0</v>
      </c>
      <c r="J172" s="1">
        <v>0</v>
      </c>
      <c r="K172" s="3">
        <f t="shared" si="79"/>
        <v>0</v>
      </c>
      <c r="L172" s="2">
        <v>0</v>
      </c>
      <c r="M172" s="1">
        <v>0</v>
      </c>
      <c r="N172" s="3">
        <f t="shared" si="80"/>
        <v>0</v>
      </c>
      <c r="O172" s="2">
        <v>0</v>
      </c>
      <c r="P172" s="1">
        <v>0</v>
      </c>
      <c r="Q172" s="3">
        <f t="shared" si="81"/>
        <v>0</v>
      </c>
      <c r="R172" s="2">
        <v>0</v>
      </c>
      <c r="S172" s="1">
        <v>0</v>
      </c>
      <c r="T172" s="3">
        <f t="shared" si="82"/>
        <v>0</v>
      </c>
      <c r="U172" s="85">
        <f t="shared" si="83"/>
        <v>55</v>
      </c>
      <c r="V172" s="1">
        <f t="shared" si="84"/>
        <v>0</v>
      </c>
      <c r="W172" s="3">
        <f t="shared" si="85"/>
        <v>55</v>
      </c>
    </row>
    <row r="173" spans="1:23">
      <c r="A173" s="50" t="s">
        <v>232</v>
      </c>
      <c r="B173" s="55" t="s">
        <v>233</v>
      </c>
      <c r="C173" s="2">
        <v>0</v>
      </c>
      <c r="D173" s="1">
        <v>0</v>
      </c>
      <c r="E173" s="3">
        <f t="shared" si="86"/>
        <v>0</v>
      </c>
      <c r="F173" s="2">
        <v>20</v>
      </c>
      <c r="G173" s="1">
        <v>0</v>
      </c>
      <c r="H173" s="3">
        <f t="shared" si="78"/>
        <v>20</v>
      </c>
      <c r="I173" s="2">
        <v>0</v>
      </c>
      <c r="J173" s="1">
        <v>0</v>
      </c>
      <c r="K173" s="3">
        <f t="shared" si="79"/>
        <v>0</v>
      </c>
      <c r="L173" s="2">
        <v>20</v>
      </c>
      <c r="M173" s="1">
        <v>0</v>
      </c>
      <c r="N173" s="3">
        <f t="shared" si="80"/>
        <v>20</v>
      </c>
      <c r="O173" s="2">
        <v>0</v>
      </c>
      <c r="P173" s="1">
        <v>0</v>
      </c>
      <c r="Q173" s="3">
        <f t="shared" si="81"/>
        <v>0</v>
      </c>
      <c r="R173" s="2">
        <v>0</v>
      </c>
      <c r="S173" s="1">
        <v>0</v>
      </c>
      <c r="T173" s="3">
        <f t="shared" si="82"/>
        <v>0</v>
      </c>
      <c r="U173" s="85">
        <f t="shared" si="83"/>
        <v>40</v>
      </c>
      <c r="V173" s="1">
        <f t="shared" si="84"/>
        <v>0</v>
      </c>
      <c r="W173" s="3">
        <f t="shared" si="85"/>
        <v>40</v>
      </c>
    </row>
    <row r="174" spans="1:23" ht="15.75" thickBot="1">
      <c r="A174" s="51" t="s">
        <v>234</v>
      </c>
      <c r="B174" s="56" t="s">
        <v>235</v>
      </c>
      <c r="C174" s="4">
        <v>0</v>
      </c>
      <c r="D174" s="5">
        <v>0</v>
      </c>
      <c r="E174" s="6">
        <f t="shared" si="86"/>
        <v>0</v>
      </c>
      <c r="F174" s="4">
        <v>18</v>
      </c>
      <c r="G174" s="5">
        <v>2</v>
      </c>
      <c r="H174" s="6">
        <f t="shared" si="78"/>
        <v>20</v>
      </c>
      <c r="I174" s="4">
        <v>0</v>
      </c>
      <c r="J174" s="5">
        <v>0</v>
      </c>
      <c r="K174" s="6">
        <f t="shared" si="79"/>
        <v>0</v>
      </c>
      <c r="L174" s="4">
        <v>0</v>
      </c>
      <c r="M174" s="5">
        <v>0</v>
      </c>
      <c r="N174" s="6">
        <f t="shared" si="80"/>
        <v>0</v>
      </c>
      <c r="O174" s="4">
        <v>0</v>
      </c>
      <c r="P174" s="5">
        <v>0</v>
      </c>
      <c r="Q174" s="6">
        <f t="shared" si="81"/>
        <v>0</v>
      </c>
      <c r="R174" s="4">
        <v>0</v>
      </c>
      <c r="S174" s="5">
        <v>0</v>
      </c>
      <c r="T174" s="6">
        <f t="shared" si="82"/>
        <v>0</v>
      </c>
      <c r="U174" s="86">
        <f t="shared" si="83"/>
        <v>18</v>
      </c>
      <c r="V174" s="5">
        <f t="shared" si="84"/>
        <v>2</v>
      </c>
      <c r="W174" s="6">
        <f t="shared" si="85"/>
        <v>20</v>
      </c>
    </row>
  </sheetData>
  <sortState xmlns:xlrd2="http://schemas.microsoft.com/office/spreadsheetml/2017/richdata2" ref="A157:W174">
    <sortCondition ref="B157:B174"/>
  </sortState>
  <mergeCells count="15">
    <mergeCell ref="U21:W21"/>
    <mergeCell ref="A6:W6"/>
    <mergeCell ref="C7:E7"/>
    <mergeCell ref="F7:H7"/>
    <mergeCell ref="I7:K7"/>
    <mergeCell ref="L7:N7"/>
    <mergeCell ref="O7:Q7"/>
    <mergeCell ref="R7:T7"/>
    <mergeCell ref="U7:W7"/>
    <mergeCell ref="C21:E21"/>
    <mergeCell ref="F21:H21"/>
    <mergeCell ref="I21:K21"/>
    <mergeCell ref="L21:N21"/>
    <mergeCell ref="O21:Q21"/>
    <mergeCell ref="R21:T21"/>
  </mergeCells>
  <pageMargins left="0.7" right="0.7" top="0.75" bottom="0.75" header="0.3" footer="0.3"/>
  <pageSetup paperSize="5" scale="68" fitToHeight="0" orientation="landscape" r:id="rId1"/>
  <ignoredErrors>
    <ignoredError sqref="U93:V9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77"/>
  <sheetViews>
    <sheetView workbookViewId="0">
      <pane ySplit="1" topLeftCell="A2" activePane="bottomLeft" state="frozen"/>
      <selection pane="bottomLeft" activeCell="K17" sqref="K17"/>
    </sheetView>
  </sheetViews>
  <sheetFormatPr defaultColWidth="25.42578125" defaultRowHeight="15"/>
  <cols>
    <col min="1" max="1" width="22.140625" bestFit="1" customWidth="1"/>
    <col min="2" max="2" width="9.7109375" bestFit="1" customWidth="1"/>
    <col min="3" max="3" width="34.85546875" bestFit="1" customWidth="1"/>
    <col min="4" max="4" width="13.28515625" bestFit="1" customWidth="1"/>
    <col min="5" max="5" width="45.42578125" bestFit="1" customWidth="1"/>
    <col min="6" max="6" width="14.28515625" bestFit="1" customWidth="1"/>
    <col min="7" max="7" width="16.140625" bestFit="1" customWidth="1"/>
    <col min="8" max="8" width="10.85546875" bestFit="1" customWidth="1"/>
    <col min="9" max="9" width="14.28515625" bestFit="1" customWidth="1"/>
    <col min="10" max="10" width="16.140625" bestFit="1" customWidth="1"/>
    <col min="11" max="11" width="10.85546875" bestFit="1" customWidth="1"/>
    <col min="12" max="12" width="14.28515625" bestFit="1" customWidth="1"/>
    <col min="13" max="13" width="16.140625" bestFit="1" customWidth="1"/>
    <col min="14" max="14" width="10.85546875" bestFit="1" customWidth="1"/>
    <col min="15" max="15" width="14.28515625" bestFit="1" customWidth="1"/>
    <col min="16" max="16" width="16.140625" bestFit="1" customWidth="1"/>
    <col min="17" max="17" width="10.85546875" bestFit="1" customWidth="1"/>
    <col min="18" max="18" width="14.28515625" bestFit="1" customWidth="1"/>
    <col min="19" max="19" width="16.140625" bestFit="1" customWidth="1"/>
    <col min="20" max="20" width="10.85546875" bestFit="1" customWidth="1"/>
    <col min="21" max="21" width="14.28515625" bestFit="1" customWidth="1"/>
    <col min="22" max="22" width="16.140625" bestFit="1" customWidth="1"/>
    <col min="23" max="23" width="10.85546875" bestFit="1" customWidth="1"/>
    <col min="24" max="24" width="15.85546875" bestFit="1" customWidth="1"/>
    <col min="25" max="25" width="16.140625" bestFit="1" customWidth="1"/>
    <col min="26" max="26" width="13.7109375" bestFit="1" customWidth="1"/>
  </cols>
  <sheetData>
    <row r="1" spans="1:26" s="167" customFormat="1" ht="33.75" customHeight="1">
      <c r="A1" s="166" t="s">
        <v>344</v>
      </c>
      <c r="B1" s="166" t="s">
        <v>345</v>
      </c>
      <c r="C1" s="166" t="s">
        <v>346</v>
      </c>
      <c r="D1" s="166" t="s">
        <v>29</v>
      </c>
      <c r="E1" s="166" t="s">
        <v>28</v>
      </c>
      <c r="F1" s="166" t="s">
        <v>30</v>
      </c>
      <c r="G1" s="166" t="s">
        <v>31</v>
      </c>
      <c r="H1" s="166" t="s">
        <v>32</v>
      </c>
      <c r="I1" s="166" t="s">
        <v>33</v>
      </c>
      <c r="J1" s="166" t="s">
        <v>34</v>
      </c>
      <c r="K1" s="166" t="s">
        <v>35</v>
      </c>
      <c r="L1" s="166" t="s">
        <v>36</v>
      </c>
      <c r="M1" s="166" t="s">
        <v>37</v>
      </c>
      <c r="N1" s="166" t="s">
        <v>38</v>
      </c>
      <c r="O1" s="166" t="s">
        <v>39</v>
      </c>
      <c r="P1" s="166" t="s">
        <v>40</v>
      </c>
      <c r="Q1" s="166" t="s">
        <v>41</v>
      </c>
      <c r="R1" s="166" t="s">
        <v>42</v>
      </c>
      <c r="S1" s="166" t="s">
        <v>43</v>
      </c>
      <c r="T1" s="166" t="s">
        <v>44</v>
      </c>
      <c r="U1" s="166" t="s">
        <v>45</v>
      </c>
      <c r="V1" s="166" t="s">
        <v>46</v>
      </c>
      <c r="W1" s="166" t="s">
        <v>47</v>
      </c>
      <c r="X1" s="166" t="s">
        <v>48</v>
      </c>
      <c r="Y1" s="166" t="s">
        <v>49</v>
      </c>
      <c r="Z1" s="166" t="s">
        <v>50</v>
      </c>
    </row>
    <row r="2" spans="1:26">
      <c r="A2" t="s">
        <v>347</v>
      </c>
      <c r="B2" s="99">
        <v>1215</v>
      </c>
      <c r="C2" s="99" t="s">
        <v>16</v>
      </c>
      <c r="D2" s="99" t="s">
        <v>84</v>
      </c>
      <c r="E2" s="99" t="s">
        <v>83</v>
      </c>
      <c r="F2" s="99">
        <v>0</v>
      </c>
      <c r="G2" s="99">
        <v>0</v>
      </c>
      <c r="H2" s="99">
        <v>0</v>
      </c>
      <c r="I2" s="99">
        <v>13</v>
      </c>
      <c r="J2" s="99">
        <v>32</v>
      </c>
      <c r="K2" s="99">
        <v>45</v>
      </c>
      <c r="L2" s="99">
        <v>6</v>
      </c>
      <c r="M2" s="99">
        <v>20</v>
      </c>
      <c r="N2" s="99">
        <v>26</v>
      </c>
      <c r="O2" s="99">
        <v>0</v>
      </c>
      <c r="P2" s="99">
        <v>0</v>
      </c>
      <c r="Q2" s="99">
        <v>0</v>
      </c>
      <c r="R2" s="99">
        <v>0</v>
      </c>
      <c r="S2" s="99">
        <v>0</v>
      </c>
      <c r="T2" s="99">
        <v>0</v>
      </c>
      <c r="U2" s="99">
        <v>0</v>
      </c>
      <c r="V2" s="99">
        <v>0</v>
      </c>
      <c r="W2" s="99">
        <v>0</v>
      </c>
      <c r="X2" s="99">
        <v>19</v>
      </c>
      <c r="Y2" s="99">
        <v>52</v>
      </c>
      <c r="Z2" s="99">
        <v>71</v>
      </c>
    </row>
    <row r="3" spans="1:26">
      <c r="A3" t="s">
        <v>347</v>
      </c>
      <c r="B3" s="99">
        <v>1215</v>
      </c>
      <c r="C3" s="99" t="s">
        <v>16</v>
      </c>
      <c r="D3" s="99" t="s">
        <v>86</v>
      </c>
      <c r="E3" s="99" t="s">
        <v>85</v>
      </c>
      <c r="F3" s="99">
        <v>0</v>
      </c>
      <c r="G3" s="99">
        <v>0</v>
      </c>
      <c r="H3" s="99">
        <v>0</v>
      </c>
      <c r="I3" s="99">
        <v>0</v>
      </c>
      <c r="J3" s="99">
        <v>0</v>
      </c>
      <c r="K3" s="99">
        <v>0</v>
      </c>
      <c r="L3" s="99">
        <v>0</v>
      </c>
      <c r="M3" s="99">
        <v>0</v>
      </c>
      <c r="N3" s="99">
        <v>0</v>
      </c>
      <c r="O3" s="99">
        <v>0</v>
      </c>
      <c r="P3" s="99">
        <v>0</v>
      </c>
      <c r="Q3" s="99">
        <v>0</v>
      </c>
      <c r="R3" s="99">
        <v>0</v>
      </c>
      <c r="S3" s="99">
        <v>0</v>
      </c>
      <c r="T3" s="99">
        <v>0</v>
      </c>
      <c r="U3" s="99">
        <v>0</v>
      </c>
      <c r="V3" s="99">
        <v>0</v>
      </c>
      <c r="W3" s="99">
        <v>0</v>
      </c>
      <c r="X3" s="99">
        <v>0</v>
      </c>
      <c r="Y3" s="99">
        <v>0</v>
      </c>
      <c r="Z3" s="99">
        <v>0</v>
      </c>
    </row>
    <row r="4" spans="1:26">
      <c r="A4" t="s">
        <v>347</v>
      </c>
      <c r="B4" s="99">
        <v>1215</v>
      </c>
      <c r="C4" s="99" t="s">
        <v>16</v>
      </c>
      <c r="D4" s="99" t="s">
        <v>88</v>
      </c>
      <c r="E4" s="99" t="s">
        <v>87</v>
      </c>
      <c r="F4" s="99">
        <v>0</v>
      </c>
      <c r="G4" s="99">
        <v>0</v>
      </c>
      <c r="H4" s="99">
        <v>0</v>
      </c>
      <c r="I4" s="99">
        <v>0</v>
      </c>
      <c r="J4" s="99">
        <v>0</v>
      </c>
      <c r="K4" s="99">
        <v>0</v>
      </c>
      <c r="L4" s="99">
        <v>0</v>
      </c>
      <c r="M4" s="99">
        <v>0</v>
      </c>
      <c r="N4" s="99">
        <v>0</v>
      </c>
      <c r="O4" s="99">
        <v>0</v>
      </c>
      <c r="P4" s="99">
        <v>0</v>
      </c>
      <c r="Q4" s="99">
        <v>0</v>
      </c>
      <c r="R4" s="99">
        <v>0</v>
      </c>
      <c r="S4" s="99">
        <v>0</v>
      </c>
      <c r="T4" s="99">
        <v>0</v>
      </c>
      <c r="U4" s="99">
        <v>0</v>
      </c>
      <c r="V4" s="99">
        <v>0</v>
      </c>
      <c r="W4" s="99">
        <v>0</v>
      </c>
      <c r="X4" s="99">
        <v>0</v>
      </c>
      <c r="Y4" s="99">
        <v>0</v>
      </c>
      <c r="Z4" s="99">
        <v>0</v>
      </c>
    </row>
    <row r="5" spans="1:26">
      <c r="A5" t="s">
        <v>347</v>
      </c>
      <c r="B5" s="99">
        <v>1215</v>
      </c>
      <c r="C5" s="99" t="s">
        <v>16</v>
      </c>
      <c r="D5" s="99" t="s">
        <v>90</v>
      </c>
      <c r="E5" s="99" t="s">
        <v>91</v>
      </c>
      <c r="F5" s="99">
        <v>0</v>
      </c>
      <c r="G5" s="99">
        <v>0</v>
      </c>
      <c r="H5" s="99">
        <v>0</v>
      </c>
      <c r="I5" s="99">
        <v>5</v>
      </c>
      <c r="J5" s="99">
        <v>34</v>
      </c>
      <c r="K5" s="99">
        <v>39</v>
      </c>
      <c r="L5" s="99">
        <v>0</v>
      </c>
      <c r="M5" s="99">
        <v>0</v>
      </c>
      <c r="N5" s="99">
        <v>0</v>
      </c>
      <c r="O5" s="99">
        <v>0</v>
      </c>
      <c r="P5" s="99">
        <v>0</v>
      </c>
      <c r="Q5" s="99">
        <v>0</v>
      </c>
      <c r="R5" s="99">
        <v>0</v>
      </c>
      <c r="S5" s="99">
        <v>0</v>
      </c>
      <c r="T5" s="99">
        <v>0</v>
      </c>
      <c r="U5" s="99">
        <v>0</v>
      </c>
      <c r="V5" s="99">
        <v>0</v>
      </c>
      <c r="W5" s="99">
        <v>0</v>
      </c>
      <c r="X5" s="99">
        <v>5</v>
      </c>
      <c r="Y5" s="99">
        <v>34</v>
      </c>
      <c r="Z5" s="99">
        <v>39</v>
      </c>
    </row>
    <row r="6" spans="1:26">
      <c r="A6" t="s">
        <v>347</v>
      </c>
      <c r="B6" s="99">
        <v>1215</v>
      </c>
      <c r="C6" s="99" t="s">
        <v>16</v>
      </c>
      <c r="D6" s="99" t="s">
        <v>90</v>
      </c>
      <c r="E6" s="99" t="s">
        <v>89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R6" s="99">
        <v>0</v>
      </c>
      <c r="S6" s="99">
        <v>0</v>
      </c>
      <c r="T6" s="99">
        <v>0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  <c r="Z6" s="99">
        <v>0</v>
      </c>
    </row>
    <row r="7" spans="1:26">
      <c r="A7" t="s">
        <v>347</v>
      </c>
      <c r="B7" s="99">
        <v>1215</v>
      </c>
      <c r="C7" s="99" t="s">
        <v>16</v>
      </c>
      <c r="D7" s="99" t="s">
        <v>93</v>
      </c>
      <c r="E7" s="99" t="s">
        <v>92</v>
      </c>
      <c r="F7" s="99">
        <v>0</v>
      </c>
      <c r="G7" s="99">
        <v>0</v>
      </c>
      <c r="H7" s="99">
        <v>0</v>
      </c>
      <c r="I7" s="99">
        <v>39</v>
      </c>
      <c r="J7" s="99">
        <v>5</v>
      </c>
      <c r="K7" s="99">
        <v>44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99">
        <v>0</v>
      </c>
      <c r="W7" s="99">
        <v>0</v>
      </c>
      <c r="X7" s="99">
        <v>39</v>
      </c>
      <c r="Y7" s="99">
        <v>5</v>
      </c>
      <c r="Z7" s="99">
        <v>44</v>
      </c>
    </row>
    <row r="8" spans="1:26">
      <c r="A8" t="s">
        <v>347</v>
      </c>
      <c r="B8" s="99">
        <v>1215</v>
      </c>
      <c r="C8" s="99" t="s">
        <v>16</v>
      </c>
      <c r="D8" s="99" t="s">
        <v>95</v>
      </c>
      <c r="E8" s="99" t="s">
        <v>94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0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</row>
    <row r="9" spans="1:26">
      <c r="A9" t="s">
        <v>347</v>
      </c>
      <c r="B9" s="99">
        <v>1215</v>
      </c>
      <c r="C9" s="99" t="s">
        <v>16</v>
      </c>
      <c r="D9" s="99" t="s">
        <v>97</v>
      </c>
      <c r="E9" s="99" t="s">
        <v>96</v>
      </c>
      <c r="F9" s="99">
        <v>0</v>
      </c>
      <c r="G9" s="99">
        <v>0</v>
      </c>
      <c r="H9" s="99">
        <v>0</v>
      </c>
      <c r="I9" s="99">
        <v>11</v>
      </c>
      <c r="J9" s="99">
        <v>1</v>
      </c>
      <c r="K9" s="99">
        <v>12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99">
        <v>0</v>
      </c>
      <c r="V9" s="99">
        <v>0</v>
      </c>
      <c r="W9" s="99">
        <v>0</v>
      </c>
      <c r="X9" s="99">
        <v>11</v>
      </c>
      <c r="Y9" s="99">
        <v>1</v>
      </c>
      <c r="Z9" s="99">
        <v>12</v>
      </c>
    </row>
    <row r="10" spans="1:26">
      <c r="A10" t="s">
        <v>347</v>
      </c>
      <c r="B10" s="99">
        <v>1215</v>
      </c>
      <c r="C10" s="99" t="s">
        <v>16</v>
      </c>
      <c r="D10" s="99" t="s">
        <v>99</v>
      </c>
      <c r="E10" s="99" t="s">
        <v>98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</row>
    <row r="11" spans="1:26">
      <c r="A11" t="s">
        <v>347</v>
      </c>
      <c r="B11" s="99">
        <v>1215</v>
      </c>
      <c r="C11" s="99" t="s">
        <v>16</v>
      </c>
      <c r="D11" s="99" t="s">
        <v>101</v>
      </c>
      <c r="E11" s="99" t="s">
        <v>100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</row>
    <row r="12" spans="1:26">
      <c r="A12" t="s">
        <v>347</v>
      </c>
      <c r="B12" s="99">
        <v>1215</v>
      </c>
      <c r="C12" s="99" t="s">
        <v>16</v>
      </c>
      <c r="D12" s="99" t="s">
        <v>103</v>
      </c>
      <c r="E12" s="99" t="s">
        <v>102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</row>
    <row r="13" spans="1:26">
      <c r="A13" t="s">
        <v>347</v>
      </c>
      <c r="B13" s="99">
        <v>1215</v>
      </c>
      <c r="C13" s="99" t="s">
        <v>16</v>
      </c>
      <c r="D13" s="99" t="s">
        <v>105</v>
      </c>
      <c r="E13" s="99" t="s">
        <v>104</v>
      </c>
      <c r="F13" s="99">
        <v>0</v>
      </c>
      <c r="G13" s="99">
        <v>0</v>
      </c>
      <c r="H13" s="99">
        <v>0</v>
      </c>
      <c r="I13" s="99">
        <v>11</v>
      </c>
      <c r="J13" s="99">
        <v>3</v>
      </c>
      <c r="K13" s="99">
        <v>14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11</v>
      </c>
      <c r="Y13" s="99">
        <v>3</v>
      </c>
      <c r="Z13" s="99">
        <v>14</v>
      </c>
    </row>
    <row r="14" spans="1:26">
      <c r="A14" t="s">
        <v>347</v>
      </c>
      <c r="B14" s="99">
        <v>1215</v>
      </c>
      <c r="C14" s="99" t="s">
        <v>16</v>
      </c>
      <c r="D14" s="99" t="s">
        <v>107</v>
      </c>
      <c r="E14" s="99" t="s">
        <v>106</v>
      </c>
      <c r="F14" s="99">
        <v>16</v>
      </c>
      <c r="G14" s="99">
        <v>4</v>
      </c>
      <c r="H14" s="99">
        <v>20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16</v>
      </c>
      <c r="Y14" s="99">
        <v>4</v>
      </c>
      <c r="Z14" s="99">
        <v>20</v>
      </c>
    </row>
    <row r="15" spans="1:26">
      <c r="A15" t="s">
        <v>347</v>
      </c>
      <c r="B15" s="99">
        <v>1215</v>
      </c>
      <c r="C15" s="99" t="s">
        <v>16</v>
      </c>
      <c r="D15" s="99" t="s">
        <v>109</v>
      </c>
      <c r="E15" s="99" t="s">
        <v>108</v>
      </c>
      <c r="F15" s="99">
        <v>0</v>
      </c>
      <c r="G15" s="99">
        <v>0</v>
      </c>
      <c r="H15" s="99">
        <v>0</v>
      </c>
      <c r="I15" s="99">
        <v>11</v>
      </c>
      <c r="J15" s="99">
        <v>2</v>
      </c>
      <c r="K15" s="99">
        <v>13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11</v>
      </c>
      <c r="Y15" s="99">
        <v>2</v>
      </c>
      <c r="Z15" s="99">
        <v>13</v>
      </c>
    </row>
    <row r="16" spans="1:26">
      <c r="A16" t="s">
        <v>347</v>
      </c>
      <c r="B16" s="99">
        <v>1215</v>
      </c>
      <c r="C16" s="99" t="s">
        <v>16</v>
      </c>
      <c r="D16" s="99" t="s">
        <v>111</v>
      </c>
      <c r="E16" s="99" t="s">
        <v>110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</row>
    <row r="17" spans="1:26">
      <c r="A17" t="s">
        <v>347</v>
      </c>
      <c r="B17" s="99">
        <v>1215</v>
      </c>
      <c r="C17" s="99" t="s">
        <v>16</v>
      </c>
      <c r="D17" s="99" t="s">
        <v>113</v>
      </c>
      <c r="E17" s="99" t="s">
        <v>112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20</v>
      </c>
      <c r="M17" s="99">
        <v>0</v>
      </c>
      <c r="N17" s="99">
        <v>20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20</v>
      </c>
      <c r="Y17" s="99">
        <v>0</v>
      </c>
      <c r="Z17" s="99">
        <v>20</v>
      </c>
    </row>
    <row r="18" spans="1:26">
      <c r="A18" t="s">
        <v>347</v>
      </c>
      <c r="B18" s="99">
        <v>1215</v>
      </c>
      <c r="C18" s="99" t="s">
        <v>16</v>
      </c>
      <c r="D18" s="99" t="s">
        <v>115</v>
      </c>
      <c r="E18" s="99" t="s">
        <v>114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8</v>
      </c>
      <c r="M18" s="99">
        <v>0</v>
      </c>
      <c r="N18" s="99">
        <v>8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8</v>
      </c>
      <c r="Y18" s="99">
        <v>0</v>
      </c>
      <c r="Z18" s="99">
        <v>8</v>
      </c>
    </row>
    <row r="19" spans="1:26">
      <c r="A19" t="s">
        <v>347</v>
      </c>
      <c r="B19" s="99">
        <v>1215</v>
      </c>
      <c r="C19" s="99" t="s">
        <v>18</v>
      </c>
      <c r="D19" s="99" t="s">
        <v>117</v>
      </c>
      <c r="E19" s="99" t="s">
        <v>116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20</v>
      </c>
      <c r="M19" s="99">
        <v>0</v>
      </c>
      <c r="N19" s="99">
        <v>20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18</v>
      </c>
      <c r="V19" s="99">
        <v>0</v>
      </c>
      <c r="W19" s="99">
        <v>18</v>
      </c>
      <c r="X19" s="99">
        <v>38</v>
      </c>
      <c r="Y19" s="99">
        <v>0</v>
      </c>
      <c r="Z19" s="99">
        <v>38</v>
      </c>
    </row>
    <row r="20" spans="1:26">
      <c r="A20" t="s">
        <v>347</v>
      </c>
      <c r="B20" s="99">
        <v>1215</v>
      </c>
      <c r="C20" s="99" t="s">
        <v>16</v>
      </c>
      <c r="D20" s="99" t="s">
        <v>119</v>
      </c>
      <c r="E20" s="99" t="s">
        <v>118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10</v>
      </c>
      <c r="M20" s="99">
        <v>1</v>
      </c>
      <c r="N20" s="99">
        <v>11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10</v>
      </c>
      <c r="Y20" s="99">
        <v>1</v>
      </c>
      <c r="Z20" s="99">
        <v>11</v>
      </c>
    </row>
    <row r="21" spans="1:26">
      <c r="A21" t="s">
        <v>347</v>
      </c>
      <c r="B21" s="99">
        <v>1215</v>
      </c>
      <c r="C21" s="99" t="s">
        <v>16</v>
      </c>
      <c r="D21" s="99" t="s">
        <v>121</v>
      </c>
      <c r="E21" s="99" t="s">
        <v>120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</row>
    <row r="22" spans="1:26">
      <c r="A22" t="s">
        <v>347</v>
      </c>
      <c r="B22" s="99">
        <v>1215</v>
      </c>
      <c r="C22" s="99" t="s">
        <v>16</v>
      </c>
      <c r="D22" s="99" t="s">
        <v>123</v>
      </c>
      <c r="E22" s="99" t="s">
        <v>122</v>
      </c>
      <c r="F22" s="99">
        <v>38</v>
      </c>
      <c r="G22" s="99">
        <v>0</v>
      </c>
      <c r="H22" s="99">
        <v>38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38</v>
      </c>
      <c r="Y22" s="99">
        <v>0</v>
      </c>
      <c r="Z22" s="99">
        <v>38</v>
      </c>
    </row>
    <row r="23" spans="1:26">
      <c r="A23" t="s">
        <v>347</v>
      </c>
      <c r="B23" s="99">
        <v>1215</v>
      </c>
      <c r="C23" s="99" t="s">
        <v>16</v>
      </c>
      <c r="D23" s="99" t="s">
        <v>125</v>
      </c>
      <c r="E23" s="99" t="s">
        <v>124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</row>
    <row r="24" spans="1:26">
      <c r="A24" t="s">
        <v>347</v>
      </c>
      <c r="B24" s="99">
        <v>1215</v>
      </c>
      <c r="C24" s="99" t="s">
        <v>16</v>
      </c>
      <c r="D24" s="99" t="s">
        <v>127</v>
      </c>
      <c r="E24" s="99" t="s">
        <v>126</v>
      </c>
      <c r="F24" s="99">
        <v>0</v>
      </c>
      <c r="G24" s="99">
        <v>0</v>
      </c>
      <c r="H24" s="99">
        <v>0</v>
      </c>
      <c r="I24" s="99">
        <v>10</v>
      </c>
      <c r="J24" s="99">
        <v>0</v>
      </c>
      <c r="K24" s="99">
        <v>10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10</v>
      </c>
      <c r="Y24" s="99">
        <v>0</v>
      </c>
      <c r="Z24" s="99">
        <v>10</v>
      </c>
    </row>
    <row r="25" spans="1:26">
      <c r="A25" t="s">
        <v>347</v>
      </c>
      <c r="B25" s="99">
        <v>1215</v>
      </c>
      <c r="C25" s="99" t="s">
        <v>16</v>
      </c>
      <c r="D25" s="99" t="s">
        <v>129</v>
      </c>
      <c r="E25" s="99" t="s">
        <v>128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</row>
    <row r="26" spans="1:26">
      <c r="A26" t="s">
        <v>347</v>
      </c>
      <c r="B26" s="99">
        <v>1215</v>
      </c>
      <c r="C26" s="99" t="s">
        <v>16</v>
      </c>
      <c r="D26" s="99" t="s">
        <v>131</v>
      </c>
      <c r="E26" s="99" t="s">
        <v>130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</row>
    <row r="27" spans="1:26">
      <c r="A27" t="s">
        <v>347</v>
      </c>
      <c r="B27" s="99">
        <v>1215</v>
      </c>
      <c r="C27" s="99" t="s">
        <v>16</v>
      </c>
      <c r="D27" s="99" t="s">
        <v>133</v>
      </c>
      <c r="E27" s="99" t="s">
        <v>132</v>
      </c>
      <c r="F27" s="99">
        <v>21</v>
      </c>
      <c r="G27" s="99">
        <v>1</v>
      </c>
      <c r="H27" s="99">
        <v>22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21</v>
      </c>
      <c r="Y27" s="99">
        <v>1</v>
      </c>
      <c r="Z27" s="99">
        <v>22</v>
      </c>
    </row>
    <row r="28" spans="1:26">
      <c r="A28" t="s">
        <v>347</v>
      </c>
      <c r="B28" s="99">
        <v>1215</v>
      </c>
      <c r="C28" s="99" t="s">
        <v>16</v>
      </c>
      <c r="D28" s="99" t="s">
        <v>135</v>
      </c>
      <c r="E28" s="99" t="s">
        <v>134</v>
      </c>
      <c r="F28" s="99">
        <v>0</v>
      </c>
      <c r="G28" s="99">
        <v>0</v>
      </c>
      <c r="H28" s="99">
        <v>0</v>
      </c>
      <c r="I28" s="99">
        <v>4</v>
      </c>
      <c r="J28" s="99">
        <v>30</v>
      </c>
      <c r="K28" s="99">
        <v>34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4</v>
      </c>
      <c r="Y28" s="99">
        <v>30</v>
      </c>
      <c r="Z28" s="99">
        <v>34</v>
      </c>
    </row>
    <row r="29" spans="1:26">
      <c r="A29" t="s">
        <v>347</v>
      </c>
      <c r="B29" s="99">
        <v>1215</v>
      </c>
      <c r="C29" s="99" t="s">
        <v>16</v>
      </c>
      <c r="D29" s="99" t="s">
        <v>137</v>
      </c>
      <c r="E29" s="99" t="s">
        <v>136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</row>
    <row r="30" spans="1:26">
      <c r="A30" t="s">
        <v>347</v>
      </c>
      <c r="B30" s="99">
        <v>1215</v>
      </c>
      <c r="C30" s="99" t="s">
        <v>17</v>
      </c>
      <c r="D30" s="99" t="s">
        <v>141</v>
      </c>
      <c r="E30" s="99" t="s">
        <v>140</v>
      </c>
      <c r="F30" s="99">
        <v>0</v>
      </c>
      <c r="G30" s="99">
        <v>0</v>
      </c>
      <c r="H30" s="99">
        <v>0</v>
      </c>
      <c r="I30" s="99">
        <v>14</v>
      </c>
      <c r="J30" s="99">
        <v>1</v>
      </c>
      <c r="K30" s="99">
        <v>15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14</v>
      </c>
      <c r="Y30" s="99">
        <v>1</v>
      </c>
      <c r="Z30" s="99">
        <v>15</v>
      </c>
    </row>
    <row r="31" spans="1:26">
      <c r="A31" t="s">
        <v>347</v>
      </c>
      <c r="B31" s="99">
        <v>1215</v>
      </c>
      <c r="C31" s="99" t="s">
        <v>17</v>
      </c>
      <c r="D31" s="99" t="s">
        <v>143</v>
      </c>
      <c r="E31" s="99" t="s">
        <v>142</v>
      </c>
      <c r="F31" s="99">
        <v>0</v>
      </c>
      <c r="G31" s="99">
        <v>0</v>
      </c>
      <c r="H31" s="99">
        <v>0</v>
      </c>
      <c r="I31" s="99">
        <v>16</v>
      </c>
      <c r="J31" s="99">
        <v>0</v>
      </c>
      <c r="K31" s="99">
        <v>16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16</v>
      </c>
      <c r="Y31" s="99">
        <v>0</v>
      </c>
      <c r="Z31" s="99">
        <v>16</v>
      </c>
    </row>
    <row r="32" spans="1:26">
      <c r="A32" t="s">
        <v>347</v>
      </c>
      <c r="B32" s="99">
        <v>1215</v>
      </c>
      <c r="C32" s="99" t="s">
        <v>18</v>
      </c>
      <c r="D32" s="99" t="s">
        <v>145</v>
      </c>
      <c r="E32" s="99" t="s">
        <v>144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20</v>
      </c>
      <c r="M32" s="99">
        <v>0</v>
      </c>
      <c r="N32" s="99">
        <v>20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20</v>
      </c>
      <c r="Y32" s="99">
        <v>0</v>
      </c>
      <c r="Z32" s="99">
        <v>20</v>
      </c>
    </row>
    <row r="33" spans="1:26">
      <c r="A33" t="s">
        <v>347</v>
      </c>
      <c r="B33" s="99">
        <v>1215</v>
      </c>
      <c r="C33" s="99" t="s">
        <v>18</v>
      </c>
      <c r="D33" s="99" t="s">
        <v>147</v>
      </c>
      <c r="E33" s="99" t="s">
        <v>146</v>
      </c>
      <c r="F33" s="99">
        <v>0</v>
      </c>
      <c r="G33" s="99">
        <v>0</v>
      </c>
      <c r="H33" s="99">
        <v>0</v>
      </c>
      <c r="I33" s="99">
        <v>13</v>
      </c>
      <c r="J33" s="99">
        <v>0</v>
      </c>
      <c r="K33" s="99">
        <v>13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13</v>
      </c>
      <c r="Y33" s="99">
        <v>0</v>
      </c>
      <c r="Z33" s="99">
        <v>13</v>
      </c>
    </row>
    <row r="34" spans="1:26">
      <c r="A34" t="s">
        <v>347</v>
      </c>
      <c r="B34" s="99">
        <v>1215</v>
      </c>
      <c r="C34" s="99" t="s">
        <v>18</v>
      </c>
      <c r="D34" s="99" t="s">
        <v>149</v>
      </c>
      <c r="E34" s="99" t="s">
        <v>148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</row>
    <row r="35" spans="1:26">
      <c r="A35" t="s">
        <v>347</v>
      </c>
      <c r="B35" s="99">
        <v>1215</v>
      </c>
      <c r="C35" s="99" t="s">
        <v>18</v>
      </c>
      <c r="D35" s="99" t="s">
        <v>151</v>
      </c>
      <c r="E35" s="99" t="s">
        <v>150</v>
      </c>
      <c r="F35" s="99">
        <v>8</v>
      </c>
      <c r="G35" s="99">
        <v>0</v>
      </c>
      <c r="H35" s="99">
        <v>8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8</v>
      </c>
      <c r="Y35" s="99">
        <v>0</v>
      </c>
      <c r="Z35" s="99">
        <v>8</v>
      </c>
    </row>
    <row r="36" spans="1:26">
      <c r="A36" t="s">
        <v>347</v>
      </c>
      <c r="B36" s="99">
        <v>1215</v>
      </c>
      <c r="C36" s="99" t="s">
        <v>18</v>
      </c>
      <c r="D36" s="99" t="s">
        <v>153</v>
      </c>
      <c r="E36" s="99" t="s">
        <v>152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</row>
    <row r="37" spans="1:26">
      <c r="A37" t="s">
        <v>347</v>
      </c>
      <c r="B37" s="99">
        <v>1215</v>
      </c>
      <c r="C37" s="99" t="s">
        <v>19</v>
      </c>
      <c r="D37" s="99" t="s">
        <v>155</v>
      </c>
      <c r="E37" s="99" t="s">
        <v>154</v>
      </c>
      <c r="F37" s="99">
        <v>0</v>
      </c>
      <c r="G37" s="99">
        <v>0</v>
      </c>
      <c r="H37" s="99">
        <v>0</v>
      </c>
      <c r="I37" s="99">
        <v>19</v>
      </c>
      <c r="J37" s="99">
        <v>5</v>
      </c>
      <c r="K37" s="99">
        <v>24</v>
      </c>
      <c r="L37" s="99">
        <v>0</v>
      </c>
      <c r="M37" s="99">
        <v>0</v>
      </c>
      <c r="N37" s="99">
        <v>0</v>
      </c>
      <c r="O37" s="99">
        <v>1</v>
      </c>
      <c r="P37" s="99">
        <v>0</v>
      </c>
      <c r="Q37" s="99">
        <v>1</v>
      </c>
      <c r="R37" s="99">
        <v>10</v>
      </c>
      <c r="S37" s="99">
        <v>15</v>
      </c>
      <c r="T37" s="99">
        <v>25</v>
      </c>
      <c r="U37" s="99">
        <v>0</v>
      </c>
      <c r="V37" s="99">
        <v>0</v>
      </c>
      <c r="W37" s="99">
        <v>0</v>
      </c>
      <c r="X37" s="99">
        <v>30</v>
      </c>
      <c r="Y37" s="99">
        <v>20</v>
      </c>
      <c r="Z37" s="99">
        <v>50</v>
      </c>
    </row>
    <row r="38" spans="1:26">
      <c r="A38" t="s">
        <v>347</v>
      </c>
      <c r="B38" s="99">
        <v>1215</v>
      </c>
      <c r="C38" s="99" t="s">
        <v>19</v>
      </c>
      <c r="D38" s="99" t="s">
        <v>157</v>
      </c>
      <c r="E38" s="99" t="s">
        <v>156</v>
      </c>
      <c r="F38" s="99">
        <v>23</v>
      </c>
      <c r="G38" s="99">
        <v>1</v>
      </c>
      <c r="H38" s="99">
        <v>24</v>
      </c>
      <c r="I38" s="99">
        <v>11</v>
      </c>
      <c r="J38" s="99">
        <v>0</v>
      </c>
      <c r="K38" s="99">
        <v>11</v>
      </c>
      <c r="L38" s="99">
        <v>9</v>
      </c>
      <c r="M38" s="99">
        <v>0</v>
      </c>
      <c r="N38" s="99">
        <v>9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43</v>
      </c>
      <c r="Y38" s="99">
        <v>1</v>
      </c>
      <c r="Z38" s="99">
        <v>44</v>
      </c>
    </row>
    <row r="39" spans="1:26">
      <c r="A39" t="s">
        <v>347</v>
      </c>
      <c r="B39" s="99">
        <v>1215</v>
      </c>
      <c r="C39" s="99" t="s">
        <v>19</v>
      </c>
      <c r="D39" s="99" t="s">
        <v>159</v>
      </c>
      <c r="E39" s="99" t="s">
        <v>158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24</v>
      </c>
      <c r="M39" s="99">
        <v>2</v>
      </c>
      <c r="N39" s="99">
        <v>26</v>
      </c>
      <c r="O39" s="99">
        <v>0</v>
      </c>
      <c r="P39" s="99">
        <v>0</v>
      </c>
      <c r="Q39" s="99">
        <v>0</v>
      </c>
      <c r="R39" s="99">
        <v>12</v>
      </c>
      <c r="S39" s="99">
        <v>0</v>
      </c>
      <c r="T39" s="99">
        <v>12</v>
      </c>
      <c r="U39" s="99">
        <v>0</v>
      </c>
      <c r="V39" s="99">
        <v>0</v>
      </c>
      <c r="W39" s="99">
        <v>0</v>
      </c>
      <c r="X39" s="99">
        <v>36</v>
      </c>
      <c r="Y39" s="99">
        <v>2</v>
      </c>
      <c r="Z39" s="99">
        <v>38</v>
      </c>
    </row>
    <row r="40" spans="1:26">
      <c r="A40" t="s">
        <v>347</v>
      </c>
      <c r="B40" s="99">
        <v>1215</v>
      </c>
      <c r="C40" s="99" t="s">
        <v>19</v>
      </c>
      <c r="D40" s="99" t="s">
        <v>161</v>
      </c>
      <c r="E40" s="99" t="s">
        <v>160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35</v>
      </c>
      <c r="P40" s="99">
        <v>0</v>
      </c>
      <c r="Q40" s="99">
        <v>35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35</v>
      </c>
      <c r="Y40" s="99">
        <v>0</v>
      </c>
      <c r="Z40" s="99">
        <v>35</v>
      </c>
    </row>
    <row r="41" spans="1:26">
      <c r="A41" t="s">
        <v>347</v>
      </c>
      <c r="B41" s="99">
        <v>1215</v>
      </c>
      <c r="C41" s="99" t="s">
        <v>19</v>
      </c>
      <c r="D41" s="99" t="s">
        <v>163</v>
      </c>
      <c r="E41" s="99" t="s">
        <v>162</v>
      </c>
      <c r="F41" s="99">
        <v>90</v>
      </c>
      <c r="G41" s="99">
        <v>0</v>
      </c>
      <c r="H41" s="99">
        <v>90</v>
      </c>
      <c r="I41" s="99">
        <v>42</v>
      </c>
      <c r="J41" s="99">
        <v>0</v>
      </c>
      <c r="K41" s="99">
        <v>42</v>
      </c>
      <c r="L41" s="99">
        <v>45</v>
      </c>
      <c r="M41" s="99">
        <v>0</v>
      </c>
      <c r="N41" s="99">
        <v>45</v>
      </c>
      <c r="O41" s="99">
        <v>0</v>
      </c>
      <c r="P41" s="99">
        <v>0</v>
      </c>
      <c r="Q41" s="99">
        <v>0</v>
      </c>
      <c r="R41" s="99">
        <v>90</v>
      </c>
      <c r="S41" s="99">
        <v>0</v>
      </c>
      <c r="T41" s="99">
        <v>90</v>
      </c>
      <c r="U41" s="99">
        <v>0</v>
      </c>
      <c r="V41" s="99">
        <v>0</v>
      </c>
      <c r="W41" s="99">
        <v>0</v>
      </c>
      <c r="X41" s="99">
        <v>267</v>
      </c>
      <c r="Y41" s="99">
        <v>0</v>
      </c>
      <c r="Z41" s="99">
        <v>267</v>
      </c>
    </row>
    <row r="42" spans="1:26">
      <c r="A42" t="s">
        <v>347</v>
      </c>
      <c r="B42" s="99">
        <v>1215</v>
      </c>
      <c r="C42" s="99" t="s">
        <v>19</v>
      </c>
      <c r="D42" s="99" t="s">
        <v>165</v>
      </c>
      <c r="E42" s="99" t="s">
        <v>164</v>
      </c>
      <c r="F42" s="99">
        <v>0</v>
      </c>
      <c r="G42" s="99">
        <v>0</v>
      </c>
      <c r="H42" s="99">
        <v>0</v>
      </c>
      <c r="I42" s="99">
        <v>24</v>
      </c>
      <c r="J42" s="99">
        <v>9</v>
      </c>
      <c r="K42" s="99">
        <v>33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24</v>
      </c>
      <c r="Y42" s="99">
        <v>9</v>
      </c>
      <c r="Z42" s="99">
        <v>33</v>
      </c>
    </row>
    <row r="43" spans="1:26">
      <c r="A43" t="s">
        <v>347</v>
      </c>
      <c r="B43" s="99">
        <v>1215</v>
      </c>
      <c r="C43" s="99" t="s">
        <v>19</v>
      </c>
      <c r="D43" s="99" t="s">
        <v>167</v>
      </c>
      <c r="E43" s="99" t="s">
        <v>166</v>
      </c>
      <c r="F43" s="99">
        <v>96</v>
      </c>
      <c r="G43" s="99">
        <v>0</v>
      </c>
      <c r="H43" s="99">
        <v>96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99">
        <v>0</v>
      </c>
      <c r="X43" s="99">
        <v>96</v>
      </c>
      <c r="Y43" s="99">
        <v>0</v>
      </c>
      <c r="Z43" s="99">
        <v>96</v>
      </c>
    </row>
    <row r="44" spans="1:26">
      <c r="A44" t="s">
        <v>347</v>
      </c>
      <c r="B44" s="99">
        <v>1215</v>
      </c>
      <c r="C44" s="99" t="s">
        <v>19</v>
      </c>
      <c r="D44" s="99" t="s">
        <v>169</v>
      </c>
      <c r="E44" s="99" t="s">
        <v>168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</row>
    <row r="45" spans="1:26">
      <c r="A45" t="s">
        <v>347</v>
      </c>
      <c r="B45" s="99">
        <v>1215</v>
      </c>
      <c r="C45" s="99" t="s">
        <v>19</v>
      </c>
      <c r="D45" s="99" t="s">
        <v>171</v>
      </c>
      <c r="E45" s="99" t="s">
        <v>170</v>
      </c>
      <c r="F45" s="99">
        <v>0</v>
      </c>
      <c r="G45" s="99">
        <v>0</v>
      </c>
      <c r="H45" s="99">
        <v>0</v>
      </c>
      <c r="I45" s="99">
        <v>10</v>
      </c>
      <c r="J45" s="99">
        <v>9</v>
      </c>
      <c r="K45" s="99">
        <v>19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10</v>
      </c>
      <c r="Y45" s="99">
        <v>9</v>
      </c>
      <c r="Z45" s="99">
        <v>19</v>
      </c>
    </row>
    <row r="46" spans="1:26">
      <c r="A46" t="s">
        <v>347</v>
      </c>
      <c r="B46" s="99">
        <v>1215</v>
      </c>
      <c r="C46" s="99" t="s">
        <v>20</v>
      </c>
      <c r="D46" s="99" t="s">
        <v>173</v>
      </c>
      <c r="E46" s="99" t="s">
        <v>172</v>
      </c>
      <c r="F46" s="99">
        <v>0</v>
      </c>
      <c r="G46" s="99">
        <v>0</v>
      </c>
      <c r="H46" s="99">
        <v>0</v>
      </c>
      <c r="I46" s="99">
        <v>8</v>
      </c>
      <c r="J46" s="99">
        <v>0</v>
      </c>
      <c r="K46" s="99">
        <v>8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0</v>
      </c>
      <c r="X46" s="99">
        <v>8</v>
      </c>
      <c r="Y46" s="99">
        <v>0</v>
      </c>
      <c r="Z46" s="99">
        <v>8</v>
      </c>
    </row>
    <row r="47" spans="1:26">
      <c r="A47" t="s">
        <v>347</v>
      </c>
      <c r="B47" s="99">
        <v>1215</v>
      </c>
      <c r="C47" s="99" t="s">
        <v>20</v>
      </c>
      <c r="D47" s="99" t="s">
        <v>175</v>
      </c>
      <c r="E47" s="99" t="s">
        <v>174</v>
      </c>
      <c r="F47" s="99">
        <v>0</v>
      </c>
      <c r="G47" s="99">
        <v>0</v>
      </c>
      <c r="H47" s="99">
        <v>0</v>
      </c>
      <c r="I47" s="99">
        <v>22</v>
      </c>
      <c r="J47" s="99">
        <v>0</v>
      </c>
      <c r="K47" s="99">
        <v>22</v>
      </c>
      <c r="L47" s="99">
        <v>0</v>
      </c>
      <c r="M47" s="99">
        <v>0</v>
      </c>
      <c r="N47" s="99">
        <v>0</v>
      </c>
      <c r="O47" s="99">
        <v>17</v>
      </c>
      <c r="P47" s="99">
        <v>0</v>
      </c>
      <c r="Q47" s="99">
        <v>17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39</v>
      </c>
      <c r="Y47" s="99">
        <v>0</v>
      </c>
      <c r="Z47" s="99">
        <v>39</v>
      </c>
    </row>
    <row r="48" spans="1:26">
      <c r="A48" t="s">
        <v>347</v>
      </c>
      <c r="B48" s="99">
        <v>1215</v>
      </c>
      <c r="C48" s="99" t="s">
        <v>20</v>
      </c>
      <c r="D48" s="99" t="s">
        <v>177</v>
      </c>
      <c r="E48" s="99" t="s">
        <v>176</v>
      </c>
      <c r="F48" s="99">
        <v>0</v>
      </c>
      <c r="G48" s="99">
        <v>0</v>
      </c>
      <c r="H48" s="99">
        <v>0</v>
      </c>
      <c r="I48" s="99">
        <v>6</v>
      </c>
      <c r="J48" s="99">
        <v>0</v>
      </c>
      <c r="K48" s="99">
        <v>6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6</v>
      </c>
      <c r="Y48" s="99">
        <v>0</v>
      </c>
      <c r="Z48" s="99">
        <v>6</v>
      </c>
    </row>
    <row r="49" spans="1:26">
      <c r="A49" t="s">
        <v>347</v>
      </c>
      <c r="B49" s="99">
        <v>1215</v>
      </c>
      <c r="C49" s="99" t="s">
        <v>20</v>
      </c>
      <c r="D49" s="99" t="s">
        <v>179</v>
      </c>
      <c r="E49" s="99" t="s">
        <v>178</v>
      </c>
      <c r="F49" s="99">
        <v>0</v>
      </c>
      <c r="G49" s="99">
        <v>0</v>
      </c>
      <c r="H49" s="99">
        <v>0</v>
      </c>
      <c r="I49" s="99">
        <v>6</v>
      </c>
      <c r="J49" s="99">
        <v>2</v>
      </c>
      <c r="K49" s="99">
        <v>8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6</v>
      </c>
      <c r="Y49" s="99">
        <v>2</v>
      </c>
      <c r="Z49" s="99">
        <v>8</v>
      </c>
    </row>
    <row r="50" spans="1:26">
      <c r="A50" t="s">
        <v>347</v>
      </c>
      <c r="B50" s="99">
        <v>1215</v>
      </c>
      <c r="C50" s="99" t="s">
        <v>20</v>
      </c>
      <c r="D50" s="99" t="s">
        <v>181</v>
      </c>
      <c r="E50" s="99" t="s">
        <v>180</v>
      </c>
      <c r="F50" s="99">
        <v>34</v>
      </c>
      <c r="G50" s="99">
        <v>7</v>
      </c>
      <c r="H50" s="99">
        <v>41</v>
      </c>
      <c r="I50" s="99">
        <v>14</v>
      </c>
      <c r="J50" s="99">
        <v>13</v>
      </c>
      <c r="K50" s="99">
        <v>27</v>
      </c>
      <c r="L50" s="99">
        <v>0</v>
      </c>
      <c r="M50" s="99">
        <v>0</v>
      </c>
      <c r="N50" s="99">
        <v>0</v>
      </c>
      <c r="O50" s="99">
        <v>7</v>
      </c>
      <c r="P50" s="99">
        <v>1</v>
      </c>
      <c r="Q50" s="99">
        <v>8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55</v>
      </c>
      <c r="Y50" s="99">
        <v>21</v>
      </c>
      <c r="Z50" s="99">
        <v>76</v>
      </c>
    </row>
    <row r="51" spans="1:26">
      <c r="A51" t="s">
        <v>347</v>
      </c>
      <c r="B51" s="99">
        <v>1215</v>
      </c>
      <c r="C51" s="99" t="s">
        <v>20</v>
      </c>
      <c r="D51" s="99" t="s">
        <v>183</v>
      </c>
      <c r="E51" s="99" t="s">
        <v>182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9</v>
      </c>
      <c r="P51" s="99">
        <v>0</v>
      </c>
      <c r="Q51" s="99">
        <v>9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9</v>
      </c>
      <c r="Y51" s="99">
        <v>0</v>
      </c>
      <c r="Z51" s="99">
        <v>9</v>
      </c>
    </row>
    <row r="52" spans="1:26">
      <c r="A52" t="s">
        <v>347</v>
      </c>
      <c r="B52" s="99">
        <v>1215</v>
      </c>
      <c r="C52" s="99" t="s">
        <v>20</v>
      </c>
      <c r="D52" s="99" t="s">
        <v>185</v>
      </c>
      <c r="E52" s="99" t="s">
        <v>184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50</v>
      </c>
      <c r="M52" s="99">
        <v>0</v>
      </c>
      <c r="N52" s="99">
        <v>50</v>
      </c>
      <c r="O52" s="99">
        <v>10</v>
      </c>
      <c r="P52" s="99">
        <v>0</v>
      </c>
      <c r="Q52" s="99">
        <v>10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60</v>
      </c>
      <c r="Y52" s="99">
        <v>0</v>
      </c>
      <c r="Z52" s="99">
        <v>60</v>
      </c>
    </row>
    <row r="53" spans="1:26">
      <c r="A53" t="s">
        <v>347</v>
      </c>
      <c r="B53" s="99">
        <v>1215</v>
      </c>
      <c r="C53" s="99" t="s">
        <v>20</v>
      </c>
      <c r="D53" s="99" t="s">
        <v>187</v>
      </c>
      <c r="E53" s="99" t="s">
        <v>186</v>
      </c>
      <c r="F53" s="99">
        <v>0</v>
      </c>
      <c r="G53" s="99">
        <v>0</v>
      </c>
      <c r="H53" s="99">
        <v>0</v>
      </c>
      <c r="I53" s="99">
        <v>5</v>
      </c>
      <c r="J53" s="99">
        <v>6</v>
      </c>
      <c r="K53" s="99">
        <v>11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5</v>
      </c>
      <c r="Y53" s="99">
        <v>6</v>
      </c>
      <c r="Z53" s="99">
        <v>11</v>
      </c>
    </row>
    <row r="54" spans="1:26">
      <c r="A54" t="s">
        <v>347</v>
      </c>
      <c r="B54" s="99">
        <v>1215</v>
      </c>
      <c r="C54" s="99" t="s">
        <v>20</v>
      </c>
      <c r="D54" s="99" t="s">
        <v>189</v>
      </c>
      <c r="E54" s="99" t="s">
        <v>188</v>
      </c>
      <c r="F54" s="99">
        <v>0</v>
      </c>
      <c r="G54" s="99">
        <v>0</v>
      </c>
      <c r="H54" s="99">
        <v>0</v>
      </c>
      <c r="I54" s="99">
        <v>10</v>
      </c>
      <c r="J54" s="99">
        <v>5</v>
      </c>
      <c r="K54" s="99">
        <v>15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10</v>
      </c>
      <c r="Y54" s="99">
        <v>5</v>
      </c>
      <c r="Z54" s="99">
        <v>15</v>
      </c>
    </row>
    <row r="55" spans="1:26">
      <c r="A55" t="s">
        <v>347</v>
      </c>
      <c r="B55" s="99">
        <v>1215</v>
      </c>
      <c r="C55" s="99" t="s">
        <v>20</v>
      </c>
      <c r="D55" s="99" t="s">
        <v>191</v>
      </c>
      <c r="E55" s="99" t="s">
        <v>190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4</v>
      </c>
      <c r="P55" s="99">
        <v>0</v>
      </c>
      <c r="Q55" s="99">
        <v>4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4</v>
      </c>
      <c r="Y55" s="99">
        <v>0</v>
      </c>
      <c r="Z55" s="99">
        <v>4</v>
      </c>
    </row>
    <row r="56" spans="1:26">
      <c r="A56" t="s">
        <v>347</v>
      </c>
      <c r="B56" s="99">
        <v>1215</v>
      </c>
      <c r="C56" s="99" t="s">
        <v>20</v>
      </c>
      <c r="D56" s="99" t="s">
        <v>193</v>
      </c>
      <c r="E56" s="99" t="s">
        <v>192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</row>
    <row r="57" spans="1:26">
      <c r="A57" t="s">
        <v>347</v>
      </c>
      <c r="B57" s="99">
        <v>1215</v>
      </c>
      <c r="C57" s="99" t="s">
        <v>20</v>
      </c>
      <c r="D57" s="99" t="s">
        <v>195</v>
      </c>
      <c r="E57" s="99" t="s">
        <v>194</v>
      </c>
      <c r="F57" s="99">
        <v>0</v>
      </c>
      <c r="G57" s="99">
        <v>0</v>
      </c>
      <c r="H57" s="99">
        <v>0</v>
      </c>
      <c r="I57" s="99">
        <v>13</v>
      </c>
      <c r="J57" s="99">
        <v>0</v>
      </c>
      <c r="K57" s="99">
        <v>13</v>
      </c>
      <c r="L57" s="99">
        <v>11</v>
      </c>
      <c r="M57" s="99">
        <v>0</v>
      </c>
      <c r="N57" s="99">
        <v>11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24</v>
      </c>
      <c r="Y57" s="99">
        <v>0</v>
      </c>
      <c r="Z57" s="99">
        <v>24</v>
      </c>
    </row>
    <row r="58" spans="1:26">
      <c r="A58" t="s">
        <v>347</v>
      </c>
      <c r="B58" s="99">
        <v>1215</v>
      </c>
      <c r="C58" s="99" t="s">
        <v>20</v>
      </c>
      <c r="D58" s="99" t="s">
        <v>197</v>
      </c>
      <c r="E58" s="99" t="s">
        <v>196</v>
      </c>
      <c r="F58" s="99">
        <v>0</v>
      </c>
      <c r="G58" s="99">
        <v>0</v>
      </c>
      <c r="H58" s="99">
        <v>0</v>
      </c>
      <c r="I58" s="99">
        <v>4</v>
      </c>
      <c r="J58" s="99">
        <v>0</v>
      </c>
      <c r="K58" s="99">
        <v>4</v>
      </c>
      <c r="L58" s="99">
        <v>0</v>
      </c>
      <c r="M58" s="99">
        <v>0</v>
      </c>
      <c r="N58" s="99">
        <v>0</v>
      </c>
      <c r="O58" s="99">
        <v>4</v>
      </c>
      <c r="P58" s="99">
        <v>0</v>
      </c>
      <c r="Q58" s="99">
        <v>4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8</v>
      </c>
      <c r="Y58" s="99">
        <v>0</v>
      </c>
      <c r="Z58" s="99">
        <v>8</v>
      </c>
    </row>
    <row r="59" spans="1:26">
      <c r="A59" t="s">
        <v>347</v>
      </c>
      <c r="B59" s="99">
        <v>1215</v>
      </c>
      <c r="C59" s="99" t="s">
        <v>20</v>
      </c>
      <c r="D59" s="99" t="s">
        <v>199</v>
      </c>
      <c r="E59" s="99" t="s">
        <v>198</v>
      </c>
      <c r="F59" s="99">
        <v>0</v>
      </c>
      <c r="G59" s="99">
        <v>0</v>
      </c>
      <c r="H59" s="99">
        <v>0</v>
      </c>
      <c r="I59" s="99">
        <v>2</v>
      </c>
      <c r="J59" s="99">
        <v>0</v>
      </c>
      <c r="K59" s="99">
        <v>2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2</v>
      </c>
      <c r="Y59" s="99">
        <v>0</v>
      </c>
      <c r="Z59" s="99">
        <v>2</v>
      </c>
    </row>
    <row r="60" spans="1:26">
      <c r="A60" t="s">
        <v>347</v>
      </c>
      <c r="B60" s="99">
        <v>1215</v>
      </c>
      <c r="C60" s="99" t="s">
        <v>20</v>
      </c>
      <c r="D60" s="99" t="s">
        <v>201</v>
      </c>
      <c r="E60" s="99" t="s">
        <v>200</v>
      </c>
      <c r="F60" s="99">
        <v>0</v>
      </c>
      <c r="G60" s="99">
        <v>0</v>
      </c>
      <c r="H60" s="99">
        <v>0</v>
      </c>
      <c r="I60" s="99">
        <v>5</v>
      </c>
      <c r="J60" s="99">
        <v>0</v>
      </c>
      <c r="K60" s="99">
        <v>5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</v>
      </c>
      <c r="X60" s="99">
        <v>5</v>
      </c>
      <c r="Y60" s="99">
        <v>0</v>
      </c>
      <c r="Z60" s="99">
        <v>5</v>
      </c>
    </row>
    <row r="61" spans="1:26">
      <c r="A61" t="s">
        <v>347</v>
      </c>
      <c r="B61" s="99">
        <v>1215</v>
      </c>
      <c r="C61" s="99" t="s">
        <v>20</v>
      </c>
      <c r="D61" s="99" t="s">
        <v>203</v>
      </c>
      <c r="E61" s="99" t="s">
        <v>202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34</v>
      </c>
      <c r="M61" s="99">
        <v>0</v>
      </c>
      <c r="N61" s="99">
        <v>34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34</v>
      </c>
      <c r="Y61" s="99">
        <v>0</v>
      </c>
      <c r="Z61" s="99">
        <v>34</v>
      </c>
    </row>
    <row r="62" spans="1:26">
      <c r="A62" t="s">
        <v>347</v>
      </c>
      <c r="B62" s="99">
        <v>1215</v>
      </c>
      <c r="C62" s="99" t="s">
        <v>20</v>
      </c>
      <c r="D62" s="99" t="s">
        <v>205</v>
      </c>
      <c r="E62" s="99" t="s">
        <v>204</v>
      </c>
      <c r="F62" s="99">
        <v>0</v>
      </c>
      <c r="G62" s="99">
        <v>0</v>
      </c>
      <c r="H62" s="99">
        <v>0</v>
      </c>
      <c r="I62" s="99">
        <v>9</v>
      </c>
      <c r="J62" s="99">
        <v>11</v>
      </c>
      <c r="K62" s="99">
        <v>20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9</v>
      </c>
      <c r="Y62" s="99">
        <v>11</v>
      </c>
      <c r="Z62" s="99">
        <v>20</v>
      </c>
    </row>
    <row r="63" spans="1:26">
      <c r="A63" t="s">
        <v>347</v>
      </c>
      <c r="B63" s="99">
        <v>1215</v>
      </c>
      <c r="C63" s="99" t="s">
        <v>20</v>
      </c>
      <c r="D63" s="99" t="s">
        <v>207</v>
      </c>
      <c r="E63" s="99" t="s">
        <v>206</v>
      </c>
      <c r="F63" s="99">
        <v>42</v>
      </c>
      <c r="G63" s="99">
        <v>9</v>
      </c>
      <c r="H63" s="99">
        <v>51</v>
      </c>
      <c r="I63" s="99">
        <v>43</v>
      </c>
      <c r="J63" s="99">
        <v>0</v>
      </c>
      <c r="K63" s="99">
        <v>43</v>
      </c>
      <c r="L63" s="99">
        <v>59</v>
      </c>
      <c r="M63" s="99">
        <v>15</v>
      </c>
      <c r="N63" s="99">
        <v>74</v>
      </c>
      <c r="O63" s="99">
        <v>6</v>
      </c>
      <c r="P63" s="99">
        <v>9</v>
      </c>
      <c r="Q63" s="99">
        <v>15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150</v>
      </c>
      <c r="Y63" s="99">
        <v>33</v>
      </c>
      <c r="Z63" s="99">
        <v>183</v>
      </c>
    </row>
    <row r="64" spans="1:26">
      <c r="A64" t="s">
        <v>347</v>
      </c>
      <c r="B64" s="99">
        <v>1215</v>
      </c>
      <c r="C64" s="99" t="s">
        <v>348</v>
      </c>
      <c r="D64" s="99" t="s">
        <v>52</v>
      </c>
      <c r="E64" s="99" t="s">
        <v>51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</row>
    <row r="65" spans="1:26">
      <c r="A65" t="s">
        <v>347</v>
      </c>
      <c r="B65" s="99">
        <v>1215</v>
      </c>
      <c r="C65" s="99" t="s">
        <v>348</v>
      </c>
      <c r="D65" s="99" t="s">
        <v>54</v>
      </c>
      <c r="E65" s="99" t="s">
        <v>53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</row>
    <row r="66" spans="1:26">
      <c r="A66" t="s">
        <v>347</v>
      </c>
      <c r="B66" s="99">
        <v>1215</v>
      </c>
      <c r="C66" s="99" t="s">
        <v>348</v>
      </c>
      <c r="D66" s="99" t="s">
        <v>56</v>
      </c>
      <c r="E66" s="99" t="s">
        <v>55</v>
      </c>
      <c r="F66" s="99">
        <v>0</v>
      </c>
      <c r="G66" s="99">
        <v>0</v>
      </c>
      <c r="H66" s="99">
        <v>0</v>
      </c>
      <c r="I66" s="99">
        <v>10</v>
      </c>
      <c r="J66" s="99">
        <v>2</v>
      </c>
      <c r="K66" s="99">
        <v>12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10</v>
      </c>
      <c r="Y66" s="99">
        <v>2</v>
      </c>
      <c r="Z66" s="99">
        <v>12</v>
      </c>
    </row>
    <row r="67" spans="1:26">
      <c r="A67" t="s">
        <v>347</v>
      </c>
      <c r="B67" s="99">
        <v>1215</v>
      </c>
      <c r="C67" s="99" t="s">
        <v>348</v>
      </c>
      <c r="D67" s="99" t="s">
        <v>58</v>
      </c>
      <c r="E67" s="99" t="s">
        <v>57</v>
      </c>
      <c r="F67" s="99">
        <v>0</v>
      </c>
      <c r="G67" s="99">
        <v>0</v>
      </c>
      <c r="H67" s="99">
        <v>0</v>
      </c>
      <c r="I67" s="99">
        <v>11</v>
      </c>
      <c r="J67" s="99">
        <v>1</v>
      </c>
      <c r="K67" s="99">
        <v>12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11</v>
      </c>
      <c r="Y67" s="99">
        <v>1</v>
      </c>
      <c r="Z67" s="99">
        <v>12</v>
      </c>
    </row>
    <row r="68" spans="1:26">
      <c r="A68" t="s">
        <v>347</v>
      </c>
      <c r="B68" s="99">
        <v>1215</v>
      </c>
      <c r="C68" s="99" t="s">
        <v>348</v>
      </c>
      <c r="D68" s="99" t="s">
        <v>60</v>
      </c>
      <c r="E68" s="99" t="s">
        <v>59</v>
      </c>
      <c r="F68" s="99">
        <v>0</v>
      </c>
      <c r="G68" s="99">
        <v>0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</row>
    <row r="69" spans="1:26">
      <c r="A69" t="s">
        <v>347</v>
      </c>
      <c r="B69" s="99">
        <v>1215</v>
      </c>
      <c r="C69" s="99" t="s">
        <v>348</v>
      </c>
      <c r="D69" s="99" t="s">
        <v>62</v>
      </c>
      <c r="E69" s="99" t="s">
        <v>61</v>
      </c>
      <c r="F69" s="99">
        <v>0</v>
      </c>
      <c r="G69" s="99">
        <v>0</v>
      </c>
      <c r="H69" s="99">
        <v>0</v>
      </c>
      <c r="I69" s="99">
        <v>16</v>
      </c>
      <c r="J69" s="99">
        <v>3</v>
      </c>
      <c r="K69" s="99">
        <v>19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16</v>
      </c>
      <c r="Y69" s="99">
        <v>3</v>
      </c>
      <c r="Z69" s="99">
        <v>19</v>
      </c>
    </row>
    <row r="70" spans="1:26">
      <c r="A70" t="s">
        <v>347</v>
      </c>
      <c r="B70" s="99">
        <v>1215</v>
      </c>
      <c r="C70" s="99" t="s">
        <v>348</v>
      </c>
      <c r="D70" s="99" t="s">
        <v>64</v>
      </c>
      <c r="E70" s="99" t="s">
        <v>63</v>
      </c>
      <c r="F70" s="99">
        <v>0</v>
      </c>
      <c r="G70" s="99">
        <v>0</v>
      </c>
      <c r="H70" s="99">
        <v>0</v>
      </c>
      <c r="I70" s="99">
        <v>24</v>
      </c>
      <c r="J70" s="99">
        <v>0</v>
      </c>
      <c r="K70" s="99">
        <v>24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24</v>
      </c>
      <c r="Y70" s="99">
        <v>0</v>
      </c>
      <c r="Z70" s="99">
        <v>24</v>
      </c>
    </row>
    <row r="71" spans="1:26">
      <c r="A71" t="s">
        <v>347</v>
      </c>
      <c r="B71" s="99">
        <v>1215</v>
      </c>
      <c r="C71" s="99" t="s">
        <v>348</v>
      </c>
      <c r="D71" s="99" t="s">
        <v>66</v>
      </c>
      <c r="E71" s="99" t="s">
        <v>65</v>
      </c>
      <c r="F71" s="99">
        <v>0</v>
      </c>
      <c r="G71" s="99">
        <v>0</v>
      </c>
      <c r="H71" s="99">
        <v>0</v>
      </c>
      <c r="I71" s="99">
        <v>9</v>
      </c>
      <c r="J71" s="99">
        <v>2</v>
      </c>
      <c r="K71" s="99">
        <v>11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9</v>
      </c>
      <c r="Y71" s="99">
        <v>2</v>
      </c>
      <c r="Z71" s="99">
        <v>11</v>
      </c>
    </row>
    <row r="72" spans="1:26">
      <c r="A72" t="s">
        <v>347</v>
      </c>
      <c r="B72" s="99">
        <v>1215</v>
      </c>
      <c r="C72" s="99" t="s">
        <v>348</v>
      </c>
      <c r="D72" s="99" t="s">
        <v>68</v>
      </c>
      <c r="E72" s="99" t="s">
        <v>67</v>
      </c>
      <c r="F72" s="99">
        <v>0</v>
      </c>
      <c r="G72" s="99">
        <v>0</v>
      </c>
      <c r="H72" s="99">
        <v>0</v>
      </c>
      <c r="I72" s="99">
        <v>1</v>
      </c>
      <c r="J72" s="99">
        <v>21</v>
      </c>
      <c r="K72" s="99">
        <v>22</v>
      </c>
      <c r="L72" s="99">
        <v>0</v>
      </c>
      <c r="M72" s="99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0</v>
      </c>
      <c r="W72" s="99">
        <v>0</v>
      </c>
      <c r="X72" s="99">
        <v>1</v>
      </c>
      <c r="Y72" s="99">
        <v>21</v>
      </c>
      <c r="Z72" s="99">
        <v>22</v>
      </c>
    </row>
    <row r="73" spans="1:26">
      <c r="A73" t="s">
        <v>347</v>
      </c>
      <c r="B73" s="99">
        <v>1215</v>
      </c>
      <c r="C73" s="99" t="s">
        <v>348</v>
      </c>
      <c r="D73" s="99" t="s">
        <v>70</v>
      </c>
      <c r="E73" s="99" t="s">
        <v>69</v>
      </c>
      <c r="F73" s="99">
        <v>0</v>
      </c>
      <c r="G73" s="99">
        <v>0</v>
      </c>
      <c r="H73" s="99">
        <v>0</v>
      </c>
      <c r="I73" s="99">
        <v>1</v>
      </c>
      <c r="J73" s="99">
        <v>3</v>
      </c>
      <c r="K73" s="99">
        <v>4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1</v>
      </c>
      <c r="Y73" s="99">
        <v>3</v>
      </c>
      <c r="Z73" s="99">
        <v>4</v>
      </c>
    </row>
    <row r="74" spans="1:26">
      <c r="A74" t="s">
        <v>347</v>
      </c>
      <c r="B74" s="99">
        <v>1215</v>
      </c>
      <c r="C74" s="99" t="s">
        <v>348</v>
      </c>
      <c r="D74" s="99" t="s">
        <v>72</v>
      </c>
      <c r="E74" s="99" t="s">
        <v>71</v>
      </c>
      <c r="F74" s="99">
        <v>0</v>
      </c>
      <c r="G74" s="99">
        <v>0</v>
      </c>
      <c r="H74" s="99">
        <v>0</v>
      </c>
      <c r="I74" s="99">
        <v>0</v>
      </c>
      <c r="J74" s="99">
        <v>26</v>
      </c>
      <c r="K74" s="99">
        <v>26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26</v>
      </c>
      <c r="Z74" s="99">
        <v>26</v>
      </c>
    </row>
    <row r="75" spans="1:26">
      <c r="A75" t="s">
        <v>347</v>
      </c>
      <c r="B75" s="99">
        <v>1215</v>
      </c>
      <c r="C75" s="99" t="s">
        <v>348</v>
      </c>
      <c r="D75" s="99" t="s">
        <v>74</v>
      </c>
      <c r="E75" s="99" t="s">
        <v>73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</row>
    <row r="76" spans="1:26">
      <c r="A76" t="s">
        <v>347</v>
      </c>
      <c r="B76" s="99">
        <v>1215</v>
      </c>
      <c r="C76" s="99" t="s">
        <v>348</v>
      </c>
      <c r="D76" s="99" t="s">
        <v>76</v>
      </c>
      <c r="E76" s="99" t="s">
        <v>75</v>
      </c>
      <c r="F76" s="99">
        <v>1</v>
      </c>
      <c r="G76" s="99">
        <v>54</v>
      </c>
      <c r="H76" s="99">
        <v>55</v>
      </c>
      <c r="I76" s="99">
        <v>1</v>
      </c>
      <c r="J76" s="99">
        <v>52</v>
      </c>
      <c r="K76" s="99">
        <v>53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2</v>
      </c>
      <c r="Y76" s="99">
        <v>106</v>
      </c>
      <c r="Z76" s="99">
        <v>108</v>
      </c>
    </row>
    <row r="77" spans="1:26">
      <c r="A77" t="s">
        <v>347</v>
      </c>
      <c r="B77" s="99">
        <v>1215</v>
      </c>
      <c r="C77" s="99" t="s">
        <v>348</v>
      </c>
      <c r="D77" s="99" t="s">
        <v>78</v>
      </c>
      <c r="E77" s="99" t="s">
        <v>77</v>
      </c>
      <c r="F77" s="99">
        <v>1</v>
      </c>
      <c r="G77" s="99">
        <v>30</v>
      </c>
      <c r="H77" s="99">
        <v>31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1</v>
      </c>
      <c r="Y77" s="99">
        <v>30</v>
      </c>
      <c r="Z77" s="99">
        <v>31</v>
      </c>
    </row>
    <row r="78" spans="1:26">
      <c r="A78" t="s">
        <v>347</v>
      </c>
      <c r="B78" s="99">
        <v>1215</v>
      </c>
      <c r="C78" s="99" t="s">
        <v>348</v>
      </c>
      <c r="D78" s="99" t="s">
        <v>80</v>
      </c>
      <c r="E78" s="99" t="s">
        <v>79</v>
      </c>
      <c r="F78" s="99">
        <v>0</v>
      </c>
      <c r="G78" s="99">
        <v>0</v>
      </c>
      <c r="H78" s="99">
        <v>0</v>
      </c>
      <c r="I78" s="99">
        <v>4</v>
      </c>
      <c r="J78" s="99">
        <v>1</v>
      </c>
      <c r="K78" s="99">
        <v>5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4</v>
      </c>
      <c r="Y78" s="99">
        <v>1</v>
      </c>
      <c r="Z78" s="99">
        <v>5</v>
      </c>
    </row>
    <row r="79" spans="1:26">
      <c r="A79" t="s">
        <v>347</v>
      </c>
      <c r="B79" s="99">
        <v>1215</v>
      </c>
      <c r="C79" s="99" t="s">
        <v>348</v>
      </c>
      <c r="D79" s="99" t="s">
        <v>82</v>
      </c>
      <c r="E79" s="99" t="s">
        <v>81</v>
      </c>
      <c r="F79" s="99">
        <v>1</v>
      </c>
      <c r="G79" s="99">
        <v>35</v>
      </c>
      <c r="H79" s="99">
        <v>36</v>
      </c>
      <c r="I79" s="99">
        <v>0</v>
      </c>
      <c r="J79" s="99">
        <v>54</v>
      </c>
      <c r="K79" s="99">
        <v>54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1</v>
      </c>
      <c r="Y79" s="99">
        <v>89</v>
      </c>
      <c r="Z79" s="99">
        <v>90</v>
      </c>
    </row>
    <row r="80" spans="1:26">
      <c r="A80" t="s">
        <v>347</v>
      </c>
      <c r="B80" s="99">
        <v>1215</v>
      </c>
      <c r="C80" s="99" t="s">
        <v>21</v>
      </c>
      <c r="D80" s="99" t="s">
        <v>209</v>
      </c>
      <c r="E80" s="99" t="s">
        <v>208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</row>
    <row r="81" spans="1:26">
      <c r="A81" t="s">
        <v>347</v>
      </c>
      <c r="B81" s="99">
        <v>1215</v>
      </c>
      <c r="C81" s="99" t="s">
        <v>21</v>
      </c>
      <c r="D81" s="99" t="s">
        <v>211</v>
      </c>
      <c r="E81" s="99" t="s">
        <v>210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</row>
    <row r="82" spans="1:26">
      <c r="A82" t="s">
        <v>347</v>
      </c>
      <c r="B82" s="99">
        <v>1215</v>
      </c>
      <c r="C82" s="99" t="s">
        <v>21</v>
      </c>
      <c r="D82" s="99" t="s">
        <v>213</v>
      </c>
      <c r="E82" s="99" t="s">
        <v>212</v>
      </c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</row>
    <row r="83" spans="1:26">
      <c r="A83" t="s">
        <v>347</v>
      </c>
      <c r="B83" s="99">
        <v>1215</v>
      </c>
      <c r="C83" s="99" t="s">
        <v>21</v>
      </c>
      <c r="D83" s="99" t="s">
        <v>215</v>
      </c>
      <c r="E83" s="99" t="s">
        <v>214</v>
      </c>
      <c r="F83" s="99">
        <v>0</v>
      </c>
      <c r="G83" s="99">
        <v>0</v>
      </c>
      <c r="H83" s="99">
        <v>0</v>
      </c>
      <c r="I83" s="99">
        <v>11</v>
      </c>
      <c r="J83" s="99">
        <v>0</v>
      </c>
      <c r="K83" s="99">
        <v>11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11</v>
      </c>
      <c r="Y83" s="99">
        <v>0</v>
      </c>
      <c r="Z83" s="99">
        <v>11</v>
      </c>
    </row>
    <row r="84" spans="1:26">
      <c r="A84" t="s">
        <v>347</v>
      </c>
      <c r="B84" s="99">
        <v>1215</v>
      </c>
      <c r="C84" s="99" t="s">
        <v>21</v>
      </c>
      <c r="D84" s="99" t="s">
        <v>217</v>
      </c>
      <c r="E84" s="99" t="s">
        <v>216</v>
      </c>
      <c r="F84" s="99">
        <v>0</v>
      </c>
      <c r="G84" s="99">
        <v>0</v>
      </c>
      <c r="H84" s="99">
        <v>0</v>
      </c>
      <c r="I84" s="99">
        <v>22</v>
      </c>
      <c r="J84" s="99">
        <v>1</v>
      </c>
      <c r="K84" s="99">
        <v>23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22</v>
      </c>
      <c r="Y84" s="99">
        <v>1</v>
      </c>
      <c r="Z84" s="99">
        <v>23</v>
      </c>
    </row>
    <row r="85" spans="1:26">
      <c r="A85" t="s">
        <v>347</v>
      </c>
      <c r="B85" s="99">
        <v>1215</v>
      </c>
      <c r="C85" s="99" t="s">
        <v>21</v>
      </c>
      <c r="D85" s="99" t="s">
        <v>219</v>
      </c>
      <c r="E85" s="99" t="s">
        <v>218</v>
      </c>
      <c r="F85" s="99">
        <v>0</v>
      </c>
      <c r="G85" s="99">
        <v>0</v>
      </c>
      <c r="H85" s="99">
        <v>0</v>
      </c>
      <c r="I85" s="99">
        <v>33</v>
      </c>
      <c r="J85" s="99">
        <v>3</v>
      </c>
      <c r="K85" s="99">
        <v>36</v>
      </c>
      <c r="L85" s="99">
        <v>0</v>
      </c>
      <c r="M85" s="99">
        <v>0</v>
      </c>
      <c r="N85" s="99">
        <v>0</v>
      </c>
      <c r="O85" s="99">
        <v>4</v>
      </c>
      <c r="P85" s="99">
        <v>10</v>
      </c>
      <c r="Q85" s="99">
        <v>14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37</v>
      </c>
      <c r="Y85" s="99">
        <v>13</v>
      </c>
      <c r="Z85" s="99">
        <v>50</v>
      </c>
    </row>
    <row r="86" spans="1:26">
      <c r="A86" t="s">
        <v>347</v>
      </c>
      <c r="B86" s="99">
        <v>1215</v>
      </c>
      <c r="C86" s="99" t="s">
        <v>21</v>
      </c>
      <c r="D86" s="99" t="s">
        <v>221</v>
      </c>
      <c r="E86" s="99" t="s">
        <v>220</v>
      </c>
      <c r="F86" s="99">
        <v>0</v>
      </c>
      <c r="G86" s="99">
        <v>0</v>
      </c>
      <c r="H86" s="99">
        <v>0</v>
      </c>
      <c r="I86" s="99">
        <v>12</v>
      </c>
      <c r="J86" s="99">
        <v>3</v>
      </c>
      <c r="K86" s="99">
        <v>15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12</v>
      </c>
      <c r="Y86" s="99">
        <v>3</v>
      </c>
      <c r="Z86" s="99">
        <v>15</v>
      </c>
    </row>
    <row r="87" spans="1:26">
      <c r="A87" t="s">
        <v>347</v>
      </c>
      <c r="B87" s="99">
        <v>1215</v>
      </c>
      <c r="C87" s="99" t="s">
        <v>21</v>
      </c>
      <c r="D87" s="99" t="s">
        <v>223</v>
      </c>
      <c r="E87" s="99" t="s">
        <v>222</v>
      </c>
      <c r="F87" s="99">
        <v>0</v>
      </c>
      <c r="G87" s="99">
        <v>0</v>
      </c>
      <c r="H87" s="99">
        <v>0</v>
      </c>
      <c r="I87" s="99">
        <v>9</v>
      </c>
      <c r="J87" s="99">
        <v>0</v>
      </c>
      <c r="K87" s="99">
        <v>9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9</v>
      </c>
      <c r="Y87" s="99">
        <v>0</v>
      </c>
      <c r="Z87" s="99">
        <v>9</v>
      </c>
    </row>
    <row r="88" spans="1:26">
      <c r="A88" t="s">
        <v>347</v>
      </c>
      <c r="B88" s="99">
        <v>1215</v>
      </c>
      <c r="C88" s="99" t="s">
        <v>21</v>
      </c>
      <c r="D88" s="99" t="s">
        <v>225</v>
      </c>
      <c r="E88" s="99" t="s">
        <v>224</v>
      </c>
      <c r="F88" s="99">
        <v>0</v>
      </c>
      <c r="G88" s="99">
        <v>0</v>
      </c>
      <c r="H88" s="99">
        <v>0</v>
      </c>
      <c r="I88" s="99">
        <v>32</v>
      </c>
      <c r="J88" s="99">
        <v>2</v>
      </c>
      <c r="K88" s="99">
        <v>34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32</v>
      </c>
      <c r="Y88" s="99">
        <v>2</v>
      </c>
      <c r="Z88" s="99">
        <v>34</v>
      </c>
    </row>
    <row r="89" spans="1:26">
      <c r="A89" t="s">
        <v>347</v>
      </c>
      <c r="B89" s="99">
        <v>1215</v>
      </c>
      <c r="C89" s="99" t="s">
        <v>21</v>
      </c>
      <c r="D89" s="99" t="s">
        <v>227</v>
      </c>
      <c r="E89" s="99" t="s">
        <v>226</v>
      </c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</row>
    <row r="90" spans="1:26">
      <c r="A90" t="s">
        <v>347</v>
      </c>
      <c r="B90" s="99">
        <v>1215</v>
      </c>
      <c r="C90" s="99" t="s">
        <v>21</v>
      </c>
      <c r="D90" s="99" t="s">
        <v>229</v>
      </c>
      <c r="E90" s="99" t="s">
        <v>228</v>
      </c>
      <c r="F90" s="99">
        <v>0</v>
      </c>
      <c r="G90" s="99">
        <v>0</v>
      </c>
      <c r="H90" s="99">
        <v>0</v>
      </c>
      <c r="I90" s="99">
        <v>1</v>
      </c>
      <c r="J90" s="99">
        <v>5</v>
      </c>
      <c r="K90" s="99">
        <v>6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1</v>
      </c>
      <c r="Y90" s="99">
        <v>5</v>
      </c>
      <c r="Z90" s="99">
        <v>6</v>
      </c>
    </row>
    <row r="91" spans="1:26">
      <c r="A91" t="s">
        <v>347</v>
      </c>
      <c r="B91" s="99">
        <v>1215</v>
      </c>
      <c r="C91" s="99" t="s">
        <v>21</v>
      </c>
      <c r="D91" s="99" t="s">
        <v>231</v>
      </c>
      <c r="E91" s="99" t="s">
        <v>230</v>
      </c>
      <c r="F91" s="99">
        <v>0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</row>
    <row r="92" spans="1:26">
      <c r="A92" t="s">
        <v>347</v>
      </c>
      <c r="B92" s="99">
        <v>1215</v>
      </c>
      <c r="C92" s="99" t="s">
        <v>21</v>
      </c>
      <c r="D92" s="99" t="s">
        <v>233</v>
      </c>
      <c r="E92" s="99" t="s">
        <v>232</v>
      </c>
      <c r="F92" s="99">
        <v>0</v>
      </c>
      <c r="G92" s="99">
        <v>0</v>
      </c>
      <c r="H92" s="99">
        <v>0</v>
      </c>
      <c r="I92" s="99">
        <v>22</v>
      </c>
      <c r="J92" s="99">
        <v>0</v>
      </c>
      <c r="K92" s="99">
        <v>22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22</v>
      </c>
      <c r="Y92" s="99">
        <v>0</v>
      </c>
      <c r="Z92" s="99">
        <v>22</v>
      </c>
    </row>
    <row r="93" spans="1:26">
      <c r="A93" t="s">
        <v>347</v>
      </c>
      <c r="B93" s="99">
        <v>1215</v>
      </c>
      <c r="C93" s="99" t="s">
        <v>21</v>
      </c>
      <c r="D93" s="99" t="s">
        <v>235</v>
      </c>
      <c r="E93" s="99" t="s">
        <v>234</v>
      </c>
      <c r="F93" s="99">
        <v>0</v>
      </c>
      <c r="G93" s="99">
        <v>0</v>
      </c>
      <c r="H93" s="99">
        <v>0</v>
      </c>
      <c r="I93" s="99">
        <v>14</v>
      </c>
      <c r="J93" s="99">
        <v>2</v>
      </c>
      <c r="K93" s="99">
        <v>16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14</v>
      </c>
      <c r="Y93" s="99">
        <v>2</v>
      </c>
      <c r="Z93" s="99">
        <v>16</v>
      </c>
    </row>
    <row r="94" spans="1:26">
      <c r="A94" t="s">
        <v>347</v>
      </c>
      <c r="B94" s="99">
        <v>1219</v>
      </c>
      <c r="C94" s="99" t="s">
        <v>16</v>
      </c>
      <c r="D94" s="99" t="s">
        <v>84</v>
      </c>
      <c r="E94" s="99" t="s">
        <v>83</v>
      </c>
      <c r="F94" s="99">
        <v>10</v>
      </c>
      <c r="G94" s="99">
        <v>20</v>
      </c>
      <c r="H94" s="99">
        <v>30</v>
      </c>
      <c r="I94" s="99">
        <v>0</v>
      </c>
      <c r="J94" s="99">
        <v>0</v>
      </c>
      <c r="K94" s="99">
        <v>0</v>
      </c>
      <c r="L94" s="99">
        <v>9</v>
      </c>
      <c r="M94" s="99">
        <v>32</v>
      </c>
      <c r="N94" s="99">
        <v>41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19</v>
      </c>
      <c r="Y94" s="99">
        <v>52</v>
      </c>
      <c r="Z94" s="99">
        <v>71</v>
      </c>
    </row>
    <row r="95" spans="1:26">
      <c r="A95" t="s">
        <v>347</v>
      </c>
      <c r="B95" s="99">
        <v>1219</v>
      </c>
      <c r="C95" s="99" t="s">
        <v>16</v>
      </c>
      <c r="D95" s="99" t="s">
        <v>86</v>
      </c>
      <c r="E95" s="99" t="s">
        <v>248</v>
      </c>
      <c r="F95" s="99">
        <v>20</v>
      </c>
      <c r="G95" s="99">
        <v>1</v>
      </c>
      <c r="H95" s="99">
        <v>21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20</v>
      </c>
      <c r="Y95" s="99">
        <v>1</v>
      </c>
      <c r="Z95" s="99">
        <v>21</v>
      </c>
    </row>
    <row r="96" spans="1:26">
      <c r="A96" t="s">
        <v>347</v>
      </c>
      <c r="B96" s="99">
        <v>1219</v>
      </c>
      <c r="C96" s="99" t="s">
        <v>16</v>
      </c>
      <c r="D96" s="99" t="s">
        <v>88</v>
      </c>
      <c r="E96" s="99" t="s">
        <v>139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46</v>
      </c>
      <c r="M96" s="99">
        <v>0</v>
      </c>
      <c r="N96" s="99">
        <v>46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46</v>
      </c>
      <c r="Y96" s="99">
        <v>0</v>
      </c>
      <c r="Z96" s="99">
        <v>46</v>
      </c>
    </row>
    <row r="97" spans="1:26">
      <c r="A97" t="s">
        <v>347</v>
      </c>
      <c r="B97" s="99">
        <v>1219</v>
      </c>
      <c r="C97" s="99" t="s">
        <v>16</v>
      </c>
      <c r="D97" s="99" t="s">
        <v>90</v>
      </c>
      <c r="E97" s="99" t="s">
        <v>91</v>
      </c>
      <c r="F97" s="99">
        <v>9</v>
      </c>
      <c r="G97" s="99">
        <v>15</v>
      </c>
      <c r="H97" s="99">
        <v>24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9</v>
      </c>
      <c r="Y97" s="99">
        <v>15</v>
      </c>
      <c r="Z97" s="99">
        <v>24</v>
      </c>
    </row>
    <row r="98" spans="1:26">
      <c r="A98" t="s">
        <v>347</v>
      </c>
      <c r="B98" s="99">
        <v>1219</v>
      </c>
      <c r="C98" s="99" t="s">
        <v>16</v>
      </c>
      <c r="D98" s="99" t="s">
        <v>93</v>
      </c>
      <c r="E98" s="99" t="s">
        <v>92</v>
      </c>
      <c r="F98" s="99">
        <v>160</v>
      </c>
      <c r="G98" s="99">
        <v>1</v>
      </c>
      <c r="H98" s="99">
        <v>161</v>
      </c>
      <c r="I98" s="99">
        <v>0</v>
      </c>
      <c r="J98" s="99">
        <v>0</v>
      </c>
      <c r="K98" s="99">
        <v>0</v>
      </c>
      <c r="L98" s="99">
        <v>115</v>
      </c>
      <c r="M98" s="99">
        <v>3</v>
      </c>
      <c r="N98" s="99">
        <v>118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275</v>
      </c>
      <c r="Y98" s="99">
        <v>4</v>
      </c>
      <c r="Z98" s="99">
        <v>279</v>
      </c>
    </row>
    <row r="99" spans="1:26">
      <c r="A99" t="s">
        <v>347</v>
      </c>
      <c r="B99" s="99">
        <v>1219</v>
      </c>
      <c r="C99" s="99" t="s">
        <v>16</v>
      </c>
      <c r="D99" s="99" t="s">
        <v>95</v>
      </c>
      <c r="E99" s="99" t="s">
        <v>249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2</v>
      </c>
      <c r="P99" s="99">
        <v>0</v>
      </c>
      <c r="Q99" s="99">
        <v>2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2</v>
      </c>
      <c r="Y99" s="99">
        <v>0</v>
      </c>
      <c r="Z99" s="99">
        <v>2</v>
      </c>
    </row>
    <row r="100" spans="1:26">
      <c r="A100" t="s">
        <v>347</v>
      </c>
      <c r="B100" s="99">
        <v>1219</v>
      </c>
      <c r="C100" s="99" t="s">
        <v>16</v>
      </c>
      <c r="D100" s="99" t="s">
        <v>251</v>
      </c>
      <c r="E100" s="99" t="s">
        <v>250</v>
      </c>
      <c r="F100" s="99">
        <v>40</v>
      </c>
      <c r="G100" s="99">
        <v>1</v>
      </c>
      <c r="H100" s="99">
        <v>41</v>
      </c>
      <c r="I100" s="99">
        <v>0</v>
      </c>
      <c r="J100" s="99">
        <v>0</v>
      </c>
      <c r="K100" s="99">
        <v>0</v>
      </c>
      <c r="L100" s="99">
        <v>32</v>
      </c>
      <c r="M100" s="99">
        <v>0</v>
      </c>
      <c r="N100" s="99">
        <v>32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72</v>
      </c>
      <c r="Y100" s="99">
        <v>1</v>
      </c>
      <c r="Z100" s="99">
        <v>73</v>
      </c>
    </row>
    <row r="101" spans="1:26">
      <c r="A101" t="s">
        <v>347</v>
      </c>
      <c r="B101" s="99">
        <v>1219</v>
      </c>
      <c r="C101" s="99" t="s">
        <v>16</v>
      </c>
      <c r="D101" s="99" t="s">
        <v>253</v>
      </c>
      <c r="E101" s="99" t="s">
        <v>252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2</v>
      </c>
      <c r="S101" s="99">
        <v>0</v>
      </c>
      <c r="T101" s="99">
        <v>2</v>
      </c>
      <c r="U101" s="99">
        <v>0</v>
      </c>
      <c r="V101" s="99">
        <v>0</v>
      </c>
      <c r="W101" s="99">
        <v>0</v>
      </c>
      <c r="X101" s="99">
        <v>2</v>
      </c>
      <c r="Y101" s="99">
        <v>0</v>
      </c>
      <c r="Z101" s="99">
        <v>2</v>
      </c>
    </row>
    <row r="102" spans="1:26">
      <c r="A102" t="s">
        <v>347</v>
      </c>
      <c r="B102" s="99">
        <v>1219</v>
      </c>
      <c r="C102" s="99" t="s">
        <v>16</v>
      </c>
      <c r="D102" s="99" t="s">
        <v>97</v>
      </c>
      <c r="E102" s="99" t="s">
        <v>96</v>
      </c>
      <c r="F102" s="99">
        <v>45</v>
      </c>
      <c r="G102" s="99">
        <v>2</v>
      </c>
      <c r="H102" s="99">
        <v>47</v>
      </c>
      <c r="I102" s="99">
        <v>0</v>
      </c>
      <c r="J102" s="99">
        <v>0</v>
      </c>
      <c r="K102" s="99">
        <v>0</v>
      </c>
      <c r="L102" s="99">
        <v>55</v>
      </c>
      <c r="M102" s="99">
        <v>1</v>
      </c>
      <c r="N102" s="99">
        <v>56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100</v>
      </c>
      <c r="Y102" s="99">
        <v>3</v>
      </c>
      <c r="Z102" s="99">
        <v>103</v>
      </c>
    </row>
    <row r="103" spans="1:26">
      <c r="A103" t="s">
        <v>347</v>
      </c>
      <c r="B103" s="99">
        <v>1219</v>
      </c>
      <c r="C103" s="99" t="s">
        <v>16</v>
      </c>
      <c r="D103" s="99" t="s">
        <v>97</v>
      </c>
      <c r="E103" s="99" t="s">
        <v>254</v>
      </c>
      <c r="F103" s="99">
        <v>0</v>
      </c>
      <c r="G103" s="99">
        <v>0</v>
      </c>
      <c r="H103" s="99">
        <v>0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</row>
    <row r="104" spans="1:26">
      <c r="A104" t="s">
        <v>347</v>
      </c>
      <c r="B104" s="99">
        <v>1219</v>
      </c>
      <c r="C104" s="99" t="s">
        <v>16</v>
      </c>
      <c r="D104" s="99" t="s">
        <v>256</v>
      </c>
      <c r="E104" s="99" t="s">
        <v>255</v>
      </c>
      <c r="F104" s="99">
        <v>0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25</v>
      </c>
      <c r="S104" s="99">
        <v>0</v>
      </c>
      <c r="T104" s="99">
        <v>25</v>
      </c>
      <c r="U104" s="99">
        <v>0</v>
      </c>
      <c r="V104" s="99">
        <v>0</v>
      </c>
      <c r="W104" s="99">
        <v>0</v>
      </c>
      <c r="X104" s="99">
        <v>25</v>
      </c>
      <c r="Y104" s="99">
        <v>0</v>
      </c>
      <c r="Z104" s="99">
        <v>25</v>
      </c>
    </row>
    <row r="105" spans="1:26">
      <c r="A105" t="s">
        <v>347</v>
      </c>
      <c r="B105" s="99">
        <v>1219</v>
      </c>
      <c r="C105" s="99" t="s">
        <v>16</v>
      </c>
      <c r="D105" s="99" t="s">
        <v>99</v>
      </c>
      <c r="E105" s="99" t="s">
        <v>257</v>
      </c>
      <c r="F105" s="99">
        <v>0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8</v>
      </c>
      <c r="M105" s="99">
        <v>0</v>
      </c>
      <c r="N105" s="99">
        <v>8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8</v>
      </c>
      <c r="Y105" s="99">
        <v>0</v>
      </c>
      <c r="Z105" s="99">
        <v>8</v>
      </c>
    </row>
    <row r="106" spans="1:26">
      <c r="A106" t="s">
        <v>347</v>
      </c>
      <c r="B106" s="99">
        <v>1219</v>
      </c>
      <c r="C106" s="99" t="s">
        <v>16</v>
      </c>
      <c r="D106" s="99" t="s">
        <v>259</v>
      </c>
      <c r="E106" s="99" t="s">
        <v>258</v>
      </c>
      <c r="F106" s="99">
        <v>33</v>
      </c>
      <c r="G106" s="99">
        <v>0</v>
      </c>
      <c r="H106" s="99">
        <v>33</v>
      </c>
      <c r="I106" s="99">
        <v>0</v>
      </c>
      <c r="J106" s="99">
        <v>0</v>
      </c>
      <c r="K106" s="99">
        <v>0</v>
      </c>
      <c r="L106" s="99">
        <v>18</v>
      </c>
      <c r="M106" s="99">
        <v>0</v>
      </c>
      <c r="N106" s="99">
        <v>18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51</v>
      </c>
      <c r="Y106" s="99">
        <v>0</v>
      </c>
      <c r="Z106" s="99">
        <v>51</v>
      </c>
    </row>
    <row r="107" spans="1:26">
      <c r="A107" t="s">
        <v>347</v>
      </c>
      <c r="B107" s="99">
        <v>1219</v>
      </c>
      <c r="C107" s="99" t="s">
        <v>16</v>
      </c>
      <c r="D107" s="99" t="s">
        <v>101</v>
      </c>
      <c r="E107" s="99" t="s">
        <v>260</v>
      </c>
      <c r="F107" s="99">
        <v>14</v>
      </c>
      <c r="G107" s="99">
        <v>1</v>
      </c>
      <c r="H107" s="99">
        <v>15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13</v>
      </c>
      <c r="P107" s="99">
        <v>0</v>
      </c>
      <c r="Q107" s="99">
        <v>13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27</v>
      </c>
      <c r="Y107" s="99">
        <v>1</v>
      </c>
      <c r="Z107" s="99">
        <v>28</v>
      </c>
    </row>
    <row r="108" spans="1:26">
      <c r="A108" t="s">
        <v>347</v>
      </c>
      <c r="B108" s="99">
        <v>1219</v>
      </c>
      <c r="C108" s="99" t="s">
        <v>16</v>
      </c>
      <c r="D108" s="99" t="s">
        <v>262</v>
      </c>
      <c r="E108" s="99" t="s">
        <v>261</v>
      </c>
      <c r="F108" s="99">
        <v>0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</row>
    <row r="109" spans="1:26">
      <c r="A109" t="s">
        <v>347</v>
      </c>
      <c r="B109" s="99">
        <v>1219</v>
      </c>
      <c r="C109" s="99" t="s">
        <v>16</v>
      </c>
      <c r="D109" s="99" t="s">
        <v>103</v>
      </c>
      <c r="E109" s="99" t="s">
        <v>102</v>
      </c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2</v>
      </c>
      <c r="P109" s="99">
        <v>0</v>
      </c>
      <c r="Q109" s="99">
        <v>2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2</v>
      </c>
      <c r="Y109" s="99">
        <v>0</v>
      </c>
      <c r="Z109" s="99">
        <v>2</v>
      </c>
    </row>
    <row r="110" spans="1:26">
      <c r="A110" t="s">
        <v>347</v>
      </c>
      <c r="B110" s="99">
        <v>1219</v>
      </c>
      <c r="C110" s="99" t="s">
        <v>16</v>
      </c>
      <c r="D110" s="99" t="s">
        <v>264</v>
      </c>
      <c r="E110" s="99" t="s">
        <v>263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2</v>
      </c>
      <c r="M110" s="99">
        <v>0</v>
      </c>
      <c r="N110" s="99">
        <v>2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2</v>
      </c>
      <c r="Y110" s="99">
        <v>0</v>
      </c>
      <c r="Z110" s="99">
        <v>2</v>
      </c>
    </row>
    <row r="111" spans="1:26">
      <c r="A111" t="s">
        <v>347</v>
      </c>
      <c r="B111" s="99">
        <v>1219</v>
      </c>
      <c r="C111" s="99" t="s">
        <v>16</v>
      </c>
      <c r="D111" s="99" t="s">
        <v>105</v>
      </c>
      <c r="E111" s="99" t="s">
        <v>104</v>
      </c>
      <c r="F111" s="99">
        <v>55</v>
      </c>
      <c r="G111" s="99">
        <v>4</v>
      </c>
      <c r="H111" s="99">
        <v>59</v>
      </c>
      <c r="I111" s="99">
        <v>0</v>
      </c>
      <c r="J111" s="99">
        <v>0</v>
      </c>
      <c r="K111" s="99">
        <v>0</v>
      </c>
      <c r="L111" s="99">
        <v>27</v>
      </c>
      <c r="M111" s="99">
        <v>2</v>
      </c>
      <c r="N111" s="99">
        <v>29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82</v>
      </c>
      <c r="Y111" s="99">
        <v>6</v>
      </c>
      <c r="Z111" s="99">
        <v>88</v>
      </c>
    </row>
    <row r="112" spans="1:26">
      <c r="A112" t="s">
        <v>347</v>
      </c>
      <c r="B112" s="99">
        <v>1219</v>
      </c>
      <c r="C112" s="99" t="s">
        <v>16</v>
      </c>
      <c r="D112" s="99" t="s">
        <v>266</v>
      </c>
      <c r="E112" s="99" t="s">
        <v>265</v>
      </c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20</v>
      </c>
      <c r="S112" s="99">
        <v>0</v>
      </c>
      <c r="T112" s="99">
        <v>20</v>
      </c>
      <c r="U112" s="99">
        <v>0</v>
      </c>
      <c r="V112" s="99">
        <v>0</v>
      </c>
      <c r="W112" s="99">
        <v>0</v>
      </c>
      <c r="X112" s="99">
        <v>20</v>
      </c>
      <c r="Y112" s="99">
        <v>0</v>
      </c>
      <c r="Z112" s="99">
        <v>20</v>
      </c>
    </row>
    <row r="113" spans="1:26">
      <c r="A113" t="s">
        <v>347</v>
      </c>
      <c r="B113" s="99">
        <v>1219</v>
      </c>
      <c r="C113" s="99" t="s">
        <v>16</v>
      </c>
      <c r="D113" s="99" t="s">
        <v>107</v>
      </c>
      <c r="E113" s="99" t="s">
        <v>106</v>
      </c>
      <c r="F113" s="99">
        <v>0</v>
      </c>
      <c r="G113" s="99">
        <v>0</v>
      </c>
      <c r="H113" s="99">
        <v>0</v>
      </c>
      <c r="I113" s="99">
        <v>18</v>
      </c>
      <c r="J113" s="99">
        <v>3</v>
      </c>
      <c r="K113" s="99">
        <v>21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18</v>
      </c>
      <c r="Y113" s="99">
        <v>3</v>
      </c>
      <c r="Z113" s="99">
        <v>21</v>
      </c>
    </row>
    <row r="114" spans="1:26">
      <c r="A114" t="s">
        <v>347</v>
      </c>
      <c r="B114" s="99">
        <v>1219</v>
      </c>
      <c r="C114" s="99" t="s">
        <v>16</v>
      </c>
      <c r="D114" s="99" t="s">
        <v>109</v>
      </c>
      <c r="E114" s="99" t="s">
        <v>108</v>
      </c>
      <c r="F114" s="99">
        <v>50</v>
      </c>
      <c r="G114" s="99">
        <v>1</v>
      </c>
      <c r="H114" s="99">
        <v>51</v>
      </c>
      <c r="I114" s="99">
        <v>0</v>
      </c>
      <c r="J114" s="99">
        <v>0</v>
      </c>
      <c r="K114" s="99">
        <v>0</v>
      </c>
      <c r="L114" s="99">
        <v>38</v>
      </c>
      <c r="M114" s="99">
        <v>1</v>
      </c>
      <c r="N114" s="99">
        <v>39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88</v>
      </c>
      <c r="Y114" s="99">
        <v>2</v>
      </c>
      <c r="Z114" s="99">
        <v>90</v>
      </c>
    </row>
    <row r="115" spans="1:26">
      <c r="A115" t="s">
        <v>347</v>
      </c>
      <c r="B115" s="99">
        <v>1219</v>
      </c>
      <c r="C115" s="99" t="s">
        <v>16</v>
      </c>
      <c r="D115" s="99" t="s">
        <v>111</v>
      </c>
      <c r="E115" s="99" t="s">
        <v>110</v>
      </c>
      <c r="F115" s="99">
        <v>0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1</v>
      </c>
      <c r="P115" s="99">
        <v>0</v>
      </c>
      <c r="Q115" s="99">
        <v>1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1</v>
      </c>
      <c r="Y115" s="99">
        <v>0</v>
      </c>
      <c r="Z115" s="99">
        <v>1</v>
      </c>
    </row>
    <row r="116" spans="1:26">
      <c r="A116" t="s">
        <v>347</v>
      </c>
      <c r="B116" s="99">
        <v>1219</v>
      </c>
      <c r="C116" s="99" t="s">
        <v>16</v>
      </c>
      <c r="D116" s="99" t="s">
        <v>268</v>
      </c>
      <c r="E116" s="99" t="s">
        <v>267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28</v>
      </c>
      <c r="S116" s="99">
        <v>0</v>
      </c>
      <c r="T116" s="99">
        <v>28</v>
      </c>
      <c r="U116" s="99">
        <v>0</v>
      </c>
      <c r="V116" s="99">
        <v>0</v>
      </c>
      <c r="W116" s="99">
        <v>0</v>
      </c>
      <c r="X116" s="99">
        <v>28</v>
      </c>
      <c r="Y116" s="99">
        <v>0</v>
      </c>
      <c r="Z116" s="99">
        <v>28</v>
      </c>
    </row>
    <row r="117" spans="1:26">
      <c r="A117" t="s">
        <v>347</v>
      </c>
      <c r="B117" s="99">
        <v>1219</v>
      </c>
      <c r="C117" s="99" t="s">
        <v>16</v>
      </c>
      <c r="D117" s="99" t="s">
        <v>113</v>
      </c>
      <c r="E117" s="99" t="s">
        <v>112</v>
      </c>
      <c r="F117" s="99">
        <v>40</v>
      </c>
      <c r="G117" s="99">
        <v>0</v>
      </c>
      <c r="H117" s="99">
        <v>40</v>
      </c>
      <c r="I117" s="99">
        <v>0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40</v>
      </c>
      <c r="Y117" s="99">
        <v>0</v>
      </c>
      <c r="Z117" s="99">
        <v>40</v>
      </c>
    </row>
    <row r="118" spans="1:26">
      <c r="A118" t="s">
        <v>347</v>
      </c>
      <c r="B118" s="99">
        <v>1219</v>
      </c>
      <c r="C118" s="99" t="s">
        <v>16</v>
      </c>
      <c r="D118" s="99" t="s">
        <v>115</v>
      </c>
      <c r="E118" s="99" t="s">
        <v>114</v>
      </c>
      <c r="F118" s="99">
        <v>15</v>
      </c>
      <c r="G118" s="99">
        <v>1</v>
      </c>
      <c r="H118" s="99">
        <v>16</v>
      </c>
      <c r="I118" s="99">
        <v>0</v>
      </c>
      <c r="J118" s="99">
        <v>0</v>
      </c>
      <c r="K118" s="99">
        <v>0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15</v>
      </c>
      <c r="Y118" s="99">
        <v>1</v>
      </c>
      <c r="Z118" s="99">
        <v>16</v>
      </c>
    </row>
    <row r="119" spans="1:26">
      <c r="A119" t="s">
        <v>347</v>
      </c>
      <c r="B119" s="99">
        <v>1219</v>
      </c>
      <c r="C119" s="99" t="s">
        <v>16</v>
      </c>
      <c r="D119" s="99" t="s">
        <v>119</v>
      </c>
      <c r="E119" s="99" t="s">
        <v>118</v>
      </c>
      <c r="F119" s="99">
        <v>14</v>
      </c>
      <c r="G119" s="99">
        <v>3</v>
      </c>
      <c r="H119" s="99">
        <v>17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14</v>
      </c>
      <c r="Y119" s="99">
        <v>3</v>
      </c>
      <c r="Z119" s="99">
        <v>17</v>
      </c>
    </row>
    <row r="120" spans="1:26">
      <c r="A120" t="s">
        <v>347</v>
      </c>
      <c r="B120" s="99">
        <v>1219</v>
      </c>
      <c r="C120" s="99" t="s">
        <v>16</v>
      </c>
      <c r="D120" s="99" t="s">
        <v>270</v>
      </c>
      <c r="E120" s="99" t="s">
        <v>269</v>
      </c>
      <c r="F120" s="99">
        <v>22</v>
      </c>
      <c r="G120" s="99">
        <v>0</v>
      </c>
      <c r="H120" s="99">
        <v>22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22</v>
      </c>
      <c r="Y120" s="99">
        <v>0</v>
      </c>
      <c r="Z120" s="99">
        <v>22</v>
      </c>
    </row>
    <row r="121" spans="1:26">
      <c r="A121" t="s">
        <v>347</v>
      </c>
      <c r="B121" s="99">
        <v>1219</v>
      </c>
      <c r="C121" s="99" t="s">
        <v>16</v>
      </c>
      <c r="D121" s="99" t="s">
        <v>123</v>
      </c>
      <c r="E121" s="99" t="s">
        <v>122</v>
      </c>
      <c r="F121" s="99">
        <v>52</v>
      </c>
      <c r="G121" s="99">
        <v>0</v>
      </c>
      <c r="H121" s="99">
        <v>52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52</v>
      </c>
      <c r="Y121" s="99">
        <v>0</v>
      </c>
      <c r="Z121" s="99">
        <v>52</v>
      </c>
    </row>
    <row r="122" spans="1:26">
      <c r="A122" t="s">
        <v>347</v>
      </c>
      <c r="B122" s="99">
        <v>1219</v>
      </c>
      <c r="C122" s="99" t="s">
        <v>16</v>
      </c>
      <c r="D122" s="99" t="s">
        <v>272</v>
      </c>
      <c r="E122" s="99" t="s">
        <v>271</v>
      </c>
      <c r="F122" s="99">
        <v>22</v>
      </c>
      <c r="G122" s="99">
        <v>2</v>
      </c>
      <c r="H122" s="99">
        <v>24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22</v>
      </c>
      <c r="Y122" s="99">
        <v>2</v>
      </c>
      <c r="Z122" s="99">
        <v>24</v>
      </c>
    </row>
    <row r="123" spans="1:26">
      <c r="A123" t="s">
        <v>347</v>
      </c>
      <c r="B123" s="99">
        <v>1219</v>
      </c>
      <c r="C123" s="99" t="s">
        <v>16</v>
      </c>
      <c r="D123" s="99" t="s">
        <v>125</v>
      </c>
      <c r="E123" s="99" t="s">
        <v>273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46</v>
      </c>
      <c r="M123" s="99">
        <v>0</v>
      </c>
      <c r="N123" s="99">
        <v>46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46</v>
      </c>
      <c r="Y123" s="99">
        <v>0</v>
      </c>
      <c r="Z123" s="99">
        <v>46</v>
      </c>
    </row>
    <row r="124" spans="1:26">
      <c r="A124" t="s">
        <v>347</v>
      </c>
      <c r="B124" s="99">
        <v>1219</v>
      </c>
      <c r="C124" s="99" t="s">
        <v>16</v>
      </c>
      <c r="D124" s="99" t="s">
        <v>275</v>
      </c>
      <c r="E124" s="99" t="s">
        <v>274</v>
      </c>
      <c r="F124" s="99">
        <v>26</v>
      </c>
      <c r="G124" s="99">
        <v>0</v>
      </c>
      <c r="H124" s="99">
        <v>26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26</v>
      </c>
      <c r="Y124" s="99">
        <v>0</v>
      </c>
      <c r="Z124" s="99">
        <v>26</v>
      </c>
    </row>
    <row r="125" spans="1:26">
      <c r="A125" t="s">
        <v>347</v>
      </c>
      <c r="B125" s="99">
        <v>1219</v>
      </c>
      <c r="C125" s="99" t="s">
        <v>16</v>
      </c>
      <c r="D125" s="99" t="s">
        <v>277</v>
      </c>
      <c r="E125" s="99" t="s">
        <v>276</v>
      </c>
      <c r="F125" s="99">
        <v>0</v>
      </c>
      <c r="G125" s="99">
        <v>0</v>
      </c>
      <c r="H125" s="99">
        <v>0</v>
      </c>
      <c r="I125" s="99">
        <v>0</v>
      </c>
      <c r="J125" s="99">
        <v>0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</row>
    <row r="126" spans="1:26">
      <c r="A126" t="s">
        <v>347</v>
      </c>
      <c r="B126" s="99">
        <v>1219</v>
      </c>
      <c r="C126" s="99" t="s">
        <v>16</v>
      </c>
      <c r="D126" s="99" t="s">
        <v>279</v>
      </c>
      <c r="E126" s="99" t="s">
        <v>278</v>
      </c>
      <c r="F126" s="99">
        <v>30</v>
      </c>
      <c r="G126" s="99">
        <v>0</v>
      </c>
      <c r="H126" s="99">
        <v>30</v>
      </c>
      <c r="I126" s="99">
        <v>0</v>
      </c>
      <c r="J126" s="99">
        <v>0</v>
      </c>
      <c r="K126" s="99">
        <v>0</v>
      </c>
      <c r="L126" s="99">
        <v>23</v>
      </c>
      <c r="M126" s="99">
        <v>0</v>
      </c>
      <c r="N126" s="99">
        <v>23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53</v>
      </c>
      <c r="Y126" s="99">
        <v>0</v>
      </c>
      <c r="Z126" s="99">
        <v>53</v>
      </c>
    </row>
    <row r="127" spans="1:26">
      <c r="A127" t="s">
        <v>347</v>
      </c>
      <c r="B127" s="99">
        <v>1219</v>
      </c>
      <c r="C127" s="99" t="s">
        <v>16</v>
      </c>
      <c r="D127" s="99" t="s">
        <v>127</v>
      </c>
      <c r="E127" s="99" t="s">
        <v>126</v>
      </c>
      <c r="F127" s="99">
        <v>18</v>
      </c>
      <c r="G127" s="99">
        <v>2</v>
      </c>
      <c r="H127" s="99">
        <v>20</v>
      </c>
      <c r="I127" s="99">
        <v>0</v>
      </c>
      <c r="J127" s="99">
        <v>0</v>
      </c>
      <c r="K127" s="99">
        <v>0</v>
      </c>
      <c r="L127" s="99">
        <v>34</v>
      </c>
      <c r="M127" s="99">
        <v>3</v>
      </c>
      <c r="N127" s="99">
        <v>37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52</v>
      </c>
      <c r="Y127" s="99">
        <v>5</v>
      </c>
      <c r="Z127" s="99">
        <v>57</v>
      </c>
    </row>
    <row r="128" spans="1:26">
      <c r="A128" t="s">
        <v>347</v>
      </c>
      <c r="B128" s="99">
        <v>1219</v>
      </c>
      <c r="C128" s="99" t="s">
        <v>16</v>
      </c>
      <c r="D128" s="99" t="s">
        <v>129</v>
      </c>
      <c r="E128" s="99" t="s">
        <v>128</v>
      </c>
      <c r="F128" s="99">
        <v>0</v>
      </c>
      <c r="G128" s="99">
        <v>0</v>
      </c>
      <c r="H128" s="99">
        <v>0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</row>
    <row r="129" spans="1:26">
      <c r="A129" t="s">
        <v>347</v>
      </c>
      <c r="B129" s="99">
        <v>1219</v>
      </c>
      <c r="C129" s="99" t="s">
        <v>16</v>
      </c>
      <c r="D129" s="99" t="s">
        <v>131</v>
      </c>
      <c r="E129" s="99" t="s">
        <v>130</v>
      </c>
      <c r="F129" s="99">
        <v>7</v>
      </c>
      <c r="G129" s="99">
        <v>30</v>
      </c>
      <c r="H129" s="99">
        <v>37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7</v>
      </c>
      <c r="Y129" s="99">
        <v>30</v>
      </c>
      <c r="Z129" s="99">
        <v>37</v>
      </c>
    </row>
    <row r="130" spans="1:26">
      <c r="A130" t="s">
        <v>347</v>
      </c>
      <c r="B130" s="99">
        <v>1219</v>
      </c>
      <c r="C130" s="99" t="s">
        <v>16</v>
      </c>
      <c r="D130" s="99" t="s">
        <v>133</v>
      </c>
      <c r="E130" s="99" t="s">
        <v>132</v>
      </c>
      <c r="F130" s="99">
        <v>15</v>
      </c>
      <c r="G130" s="99">
        <v>0</v>
      </c>
      <c r="H130" s="99">
        <v>15</v>
      </c>
      <c r="I130" s="99">
        <v>5</v>
      </c>
      <c r="J130" s="99">
        <v>0</v>
      </c>
      <c r="K130" s="99">
        <v>5</v>
      </c>
      <c r="L130" s="99">
        <v>0</v>
      </c>
      <c r="M130" s="99">
        <v>0</v>
      </c>
      <c r="N130" s="99">
        <v>0</v>
      </c>
      <c r="O130" s="99">
        <v>0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20</v>
      </c>
      <c r="Y130" s="99">
        <v>0</v>
      </c>
      <c r="Z130" s="99">
        <v>20</v>
      </c>
    </row>
    <row r="131" spans="1:26">
      <c r="A131" t="s">
        <v>347</v>
      </c>
      <c r="B131" s="99">
        <v>1219</v>
      </c>
      <c r="C131" s="99" t="s">
        <v>16</v>
      </c>
      <c r="D131" s="99" t="s">
        <v>135</v>
      </c>
      <c r="E131" s="99" t="s">
        <v>134</v>
      </c>
      <c r="F131" s="99">
        <v>6</v>
      </c>
      <c r="G131" s="99">
        <v>20</v>
      </c>
      <c r="H131" s="99">
        <v>26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6</v>
      </c>
      <c r="Y131" s="99">
        <v>20</v>
      </c>
      <c r="Z131" s="99">
        <v>26</v>
      </c>
    </row>
    <row r="132" spans="1:26">
      <c r="A132" t="s">
        <v>347</v>
      </c>
      <c r="B132" s="99">
        <v>1219</v>
      </c>
      <c r="C132" s="99" t="s">
        <v>16</v>
      </c>
      <c r="D132" s="99" t="s">
        <v>281</v>
      </c>
      <c r="E132" s="99" t="s">
        <v>280</v>
      </c>
      <c r="F132" s="99">
        <v>22</v>
      </c>
      <c r="G132" s="99">
        <v>0</v>
      </c>
      <c r="H132" s="99">
        <v>22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22</v>
      </c>
      <c r="Y132" s="99">
        <v>0</v>
      </c>
      <c r="Z132" s="99">
        <v>22</v>
      </c>
    </row>
    <row r="133" spans="1:26">
      <c r="A133" t="s">
        <v>347</v>
      </c>
      <c r="B133" s="99">
        <v>1219</v>
      </c>
      <c r="C133" s="99" t="s">
        <v>16</v>
      </c>
      <c r="D133" s="99" t="s">
        <v>137</v>
      </c>
      <c r="E133" s="99" t="s">
        <v>136</v>
      </c>
      <c r="F133" s="99">
        <v>20</v>
      </c>
      <c r="G133" s="99">
        <v>1</v>
      </c>
      <c r="H133" s="99">
        <v>21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27</v>
      </c>
      <c r="P133" s="99">
        <v>0</v>
      </c>
      <c r="Q133" s="99">
        <v>27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47</v>
      </c>
      <c r="Y133" s="99">
        <v>1</v>
      </c>
      <c r="Z133" s="99">
        <v>48</v>
      </c>
    </row>
    <row r="134" spans="1:26">
      <c r="A134" t="s">
        <v>347</v>
      </c>
      <c r="B134" s="99">
        <v>1219</v>
      </c>
      <c r="C134" s="99" t="s">
        <v>17</v>
      </c>
      <c r="D134" s="99" t="s">
        <v>141</v>
      </c>
      <c r="E134" s="99" t="s">
        <v>140</v>
      </c>
      <c r="F134" s="99">
        <v>60</v>
      </c>
      <c r="G134" s="99">
        <v>0</v>
      </c>
      <c r="H134" s="99">
        <v>60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60</v>
      </c>
      <c r="Y134" s="99">
        <v>0</v>
      </c>
      <c r="Z134" s="99">
        <v>60</v>
      </c>
    </row>
    <row r="135" spans="1:26">
      <c r="A135" t="s">
        <v>347</v>
      </c>
      <c r="B135" s="99">
        <v>1219</v>
      </c>
      <c r="C135" s="99" t="s">
        <v>17</v>
      </c>
      <c r="D135" s="99" t="s">
        <v>143</v>
      </c>
      <c r="E135" s="99" t="s">
        <v>142</v>
      </c>
      <c r="F135" s="99">
        <v>80</v>
      </c>
      <c r="G135" s="99">
        <v>0</v>
      </c>
      <c r="H135" s="99">
        <v>80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80</v>
      </c>
      <c r="Y135" s="99">
        <v>0</v>
      </c>
      <c r="Z135" s="99">
        <v>80</v>
      </c>
    </row>
    <row r="136" spans="1:26">
      <c r="A136" t="s">
        <v>347</v>
      </c>
      <c r="B136" s="99">
        <v>1219</v>
      </c>
      <c r="C136" s="99" t="s">
        <v>17</v>
      </c>
      <c r="D136" s="99" t="s">
        <v>283</v>
      </c>
      <c r="E136" s="99" t="s">
        <v>282</v>
      </c>
      <c r="F136" s="99">
        <v>30</v>
      </c>
      <c r="G136" s="99">
        <v>0</v>
      </c>
      <c r="H136" s="99">
        <v>30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30</v>
      </c>
      <c r="Y136" s="99">
        <v>0</v>
      </c>
      <c r="Z136" s="99">
        <v>30</v>
      </c>
    </row>
    <row r="137" spans="1:26">
      <c r="A137" t="s">
        <v>347</v>
      </c>
      <c r="B137" s="99">
        <v>1219</v>
      </c>
      <c r="C137" s="99" t="s">
        <v>18</v>
      </c>
      <c r="D137" s="99" t="s">
        <v>285</v>
      </c>
      <c r="E137" s="99" t="s">
        <v>284</v>
      </c>
      <c r="F137" s="99">
        <v>11</v>
      </c>
      <c r="G137" s="99">
        <v>0</v>
      </c>
      <c r="H137" s="99">
        <v>11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11</v>
      </c>
      <c r="Y137" s="99">
        <v>0</v>
      </c>
      <c r="Z137" s="99">
        <v>11</v>
      </c>
    </row>
    <row r="138" spans="1:26">
      <c r="A138" t="s">
        <v>347</v>
      </c>
      <c r="B138" s="99">
        <v>1219</v>
      </c>
      <c r="C138" s="99" t="s">
        <v>18</v>
      </c>
      <c r="D138" s="99" t="s">
        <v>145</v>
      </c>
      <c r="E138" s="99" t="s">
        <v>144</v>
      </c>
      <c r="F138" s="99">
        <v>20</v>
      </c>
      <c r="G138" s="99">
        <v>0</v>
      </c>
      <c r="H138" s="99">
        <v>20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20</v>
      </c>
      <c r="Y138" s="99">
        <v>0</v>
      </c>
      <c r="Z138" s="99">
        <v>20</v>
      </c>
    </row>
    <row r="139" spans="1:26">
      <c r="A139" t="s">
        <v>347</v>
      </c>
      <c r="B139" s="99">
        <v>1219</v>
      </c>
      <c r="C139" s="99" t="s">
        <v>18</v>
      </c>
      <c r="D139" s="99" t="s">
        <v>287</v>
      </c>
      <c r="E139" s="99" t="s">
        <v>286</v>
      </c>
      <c r="F139" s="99">
        <v>12</v>
      </c>
      <c r="G139" s="99">
        <v>0</v>
      </c>
      <c r="H139" s="99">
        <v>12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12</v>
      </c>
      <c r="Y139" s="99">
        <v>0</v>
      </c>
      <c r="Z139" s="99">
        <v>12</v>
      </c>
    </row>
    <row r="140" spans="1:26">
      <c r="A140" t="s">
        <v>347</v>
      </c>
      <c r="B140" s="99">
        <v>1219</v>
      </c>
      <c r="C140" s="99" t="s">
        <v>18</v>
      </c>
      <c r="D140" s="99" t="s">
        <v>147</v>
      </c>
      <c r="E140" s="99" t="s">
        <v>146</v>
      </c>
      <c r="F140" s="99">
        <v>14</v>
      </c>
      <c r="G140" s="99">
        <v>2</v>
      </c>
      <c r="H140" s="99">
        <v>16</v>
      </c>
      <c r="I140" s="99">
        <v>0</v>
      </c>
      <c r="J140" s="99">
        <v>0</v>
      </c>
      <c r="K140" s="99">
        <v>0</v>
      </c>
      <c r="L140" s="99">
        <v>13</v>
      </c>
      <c r="M140" s="99">
        <v>0</v>
      </c>
      <c r="N140" s="99">
        <v>13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27</v>
      </c>
      <c r="Y140" s="99">
        <v>2</v>
      </c>
      <c r="Z140" s="99">
        <v>29</v>
      </c>
    </row>
    <row r="141" spans="1:26">
      <c r="A141" t="s">
        <v>347</v>
      </c>
      <c r="B141" s="99">
        <v>1219</v>
      </c>
      <c r="C141" s="99" t="s">
        <v>18</v>
      </c>
      <c r="D141" s="99" t="s">
        <v>289</v>
      </c>
      <c r="E141" s="99" t="s">
        <v>288</v>
      </c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</row>
    <row r="142" spans="1:26">
      <c r="A142" t="s">
        <v>347</v>
      </c>
      <c r="B142" s="99">
        <v>1219</v>
      </c>
      <c r="C142" s="99" t="s">
        <v>18</v>
      </c>
      <c r="D142" s="99" t="s">
        <v>117</v>
      </c>
      <c r="E142" s="99" t="s">
        <v>116</v>
      </c>
      <c r="F142" s="99">
        <v>30</v>
      </c>
      <c r="G142" s="99">
        <v>0</v>
      </c>
      <c r="H142" s="99">
        <v>30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16</v>
      </c>
      <c r="P142" s="99">
        <v>0</v>
      </c>
      <c r="Q142" s="99">
        <v>16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46</v>
      </c>
      <c r="Y142" s="99">
        <v>0</v>
      </c>
      <c r="Z142" s="99">
        <v>46</v>
      </c>
    </row>
    <row r="143" spans="1:26">
      <c r="A143" t="s">
        <v>347</v>
      </c>
      <c r="B143" s="99">
        <v>1219</v>
      </c>
      <c r="C143" s="99" t="s">
        <v>18</v>
      </c>
      <c r="D143" s="99" t="s">
        <v>291</v>
      </c>
      <c r="E143" s="99" t="s">
        <v>290</v>
      </c>
      <c r="F143" s="99">
        <v>16</v>
      </c>
      <c r="G143" s="99">
        <v>0</v>
      </c>
      <c r="H143" s="99">
        <v>16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16</v>
      </c>
      <c r="Y143" s="99">
        <v>0</v>
      </c>
      <c r="Z143" s="99">
        <v>16</v>
      </c>
    </row>
    <row r="144" spans="1:26">
      <c r="A144" t="s">
        <v>347</v>
      </c>
      <c r="B144" s="99">
        <v>1219</v>
      </c>
      <c r="C144" s="99" t="s">
        <v>18</v>
      </c>
      <c r="D144" s="99" t="s">
        <v>293</v>
      </c>
      <c r="E144" s="99" t="s">
        <v>292</v>
      </c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</row>
    <row r="145" spans="1:26">
      <c r="A145" t="s">
        <v>347</v>
      </c>
      <c r="B145" s="99">
        <v>1219</v>
      </c>
      <c r="C145" s="99" t="s">
        <v>18</v>
      </c>
      <c r="D145" s="99" t="s">
        <v>295</v>
      </c>
      <c r="E145" s="99" t="s">
        <v>294</v>
      </c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</row>
    <row r="146" spans="1:26">
      <c r="A146" t="s">
        <v>347</v>
      </c>
      <c r="B146" s="99">
        <v>1219</v>
      </c>
      <c r="C146" s="99" t="s">
        <v>18</v>
      </c>
      <c r="D146" s="99" t="s">
        <v>297</v>
      </c>
      <c r="E146" s="99" t="s">
        <v>296</v>
      </c>
      <c r="F146" s="99">
        <v>8</v>
      </c>
      <c r="G146" s="99">
        <v>0</v>
      </c>
      <c r="H146" s="99">
        <v>8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8</v>
      </c>
      <c r="Y146" s="99">
        <v>0</v>
      </c>
      <c r="Z146" s="99">
        <v>8</v>
      </c>
    </row>
    <row r="147" spans="1:26">
      <c r="A147" t="s">
        <v>347</v>
      </c>
      <c r="B147" s="99">
        <v>1219</v>
      </c>
      <c r="C147" s="99" t="s">
        <v>18</v>
      </c>
      <c r="D147" s="99" t="s">
        <v>299</v>
      </c>
      <c r="E147" s="99" t="s">
        <v>298</v>
      </c>
      <c r="F147" s="99">
        <v>12</v>
      </c>
      <c r="G147" s="99">
        <v>1</v>
      </c>
      <c r="H147" s="99">
        <v>13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12</v>
      </c>
      <c r="Y147" s="99">
        <v>1</v>
      </c>
      <c r="Z147" s="99">
        <v>13</v>
      </c>
    </row>
    <row r="148" spans="1:26">
      <c r="A148" t="s">
        <v>347</v>
      </c>
      <c r="B148" s="99">
        <v>1219</v>
      </c>
      <c r="C148" s="99" t="s">
        <v>18</v>
      </c>
      <c r="D148" s="99" t="s">
        <v>301</v>
      </c>
      <c r="E148" s="99" t="s">
        <v>300</v>
      </c>
      <c r="F148" s="99">
        <v>16</v>
      </c>
      <c r="G148" s="99">
        <v>1</v>
      </c>
      <c r="H148" s="99">
        <v>17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16</v>
      </c>
      <c r="Y148" s="99">
        <v>1</v>
      </c>
      <c r="Z148" s="99">
        <v>17</v>
      </c>
    </row>
    <row r="149" spans="1:26">
      <c r="A149" t="s">
        <v>347</v>
      </c>
      <c r="B149" s="99">
        <v>1219</v>
      </c>
      <c r="C149" s="99" t="s">
        <v>19</v>
      </c>
      <c r="D149" s="99" t="s">
        <v>155</v>
      </c>
      <c r="E149" s="99" t="s">
        <v>154</v>
      </c>
      <c r="F149" s="99">
        <v>60</v>
      </c>
      <c r="G149" s="99">
        <v>30</v>
      </c>
      <c r="H149" s="99">
        <v>90</v>
      </c>
      <c r="I149" s="99">
        <v>0</v>
      </c>
      <c r="J149" s="99">
        <v>0</v>
      </c>
      <c r="K149" s="99">
        <v>0</v>
      </c>
      <c r="L149" s="99">
        <v>60</v>
      </c>
      <c r="M149" s="99">
        <v>15</v>
      </c>
      <c r="N149" s="99">
        <v>75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120</v>
      </c>
      <c r="Y149" s="99">
        <v>45</v>
      </c>
      <c r="Z149" s="99">
        <v>165</v>
      </c>
    </row>
    <row r="150" spans="1:26">
      <c r="A150" t="s">
        <v>347</v>
      </c>
      <c r="B150" s="99">
        <v>1219</v>
      </c>
      <c r="C150" s="99" t="s">
        <v>19</v>
      </c>
      <c r="D150" s="99" t="s">
        <v>303</v>
      </c>
      <c r="E150" s="99" t="s">
        <v>302</v>
      </c>
      <c r="F150" s="99">
        <v>15</v>
      </c>
      <c r="G150" s="99">
        <v>5</v>
      </c>
      <c r="H150" s="99">
        <v>20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15</v>
      </c>
      <c r="Y150" s="99">
        <v>5</v>
      </c>
      <c r="Z150" s="99">
        <v>20</v>
      </c>
    </row>
    <row r="151" spans="1:26">
      <c r="A151" t="s">
        <v>347</v>
      </c>
      <c r="B151" s="99">
        <v>1219</v>
      </c>
      <c r="C151" s="99" t="s">
        <v>19</v>
      </c>
      <c r="D151" s="99" t="s">
        <v>157</v>
      </c>
      <c r="E151" s="99" t="s">
        <v>156</v>
      </c>
      <c r="F151" s="99">
        <v>19</v>
      </c>
      <c r="G151" s="99">
        <v>5</v>
      </c>
      <c r="H151" s="99">
        <v>24</v>
      </c>
      <c r="I151" s="99">
        <v>12</v>
      </c>
      <c r="J151" s="99">
        <v>0</v>
      </c>
      <c r="K151" s="99">
        <v>12</v>
      </c>
      <c r="L151" s="99">
        <v>6</v>
      </c>
      <c r="M151" s="99">
        <v>0</v>
      </c>
      <c r="N151" s="99">
        <v>6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37</v>
      </c>
      <c r="Y151" s="99">
        <v>5</v>
      </c>
      <c r="Z151" s="99">
        <v>42</v>
      </c>
    </row>
    <row r="152" spans="1:26">
      <c r="A152" t="s">
        <v>347</v>
      </c>
      <c r="B152" s="99">
        <v>1219</v>
      </c>
      <c r="C152" s="99" t="s">
        <v>19</v>
      </c>
      <c r="D152" s="99" t="s">
        <v>305</v>
      </c>
      <c r="E152" s="99" t="s">
        <v>304</v>
      </c>
      <c r="F152" s="99">
        <v>28</v>
      </c>
      <c r="G152" s="99">
        <v>7</v>
      </c>
      <c r="H152" s="99">
        <v>35</v>
      </c>
      <c r="I152" s="99">
        <v>0</v>
      </c>
      <c r="J152" s="99">
        <v>0</v>
      </c>
      <c r="K152" s="99">
        <v>0</v>
      </c>
      <c r="L152" s="99">
        <v>19</v>
      </c>
      <c r="M152" s="99">
        <v>5</v>
      </c>
      <c r="N152" s="99">
        <v>24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47</v>
      </c>
      <c r="Y152" s="99">
        <v>12</v>
      </c>
      <c r="Z152" s="99">
        <v>59</v>
      </c>
    </row>
    <row r="153" spans="1:26">
      <c r="A153" t="s">
        <v>347</v>
      </c>
      <c r="B153" s="99">
        <v>1219</v>
      </c>
      <c r="C153" s="99" t="s">
        <v>19</v>
      </c>
      <c r="D153" s="99" t="s">
        <v>307</v>
      </c>
      <c r="E153" s="99" t="s">
        <v>306</v>
      </c>
      <c r="F153" s="99">
        <v>13</v>
      </c>
      <c r="G153" s="99">
        <v>13</v>
      </c>
      <c r="H153" s="99">
        <v>26</v>
      </c>
      <c r="I153" s="99">
        <v>0</v>
      </c>
      <c r="J153" s="99">
        <v>0</v>
      </c>
      <c r="K153" s="99">
        <v>0</v>
      </c>
      <c r="L153" s="99">
        <v>15</v>
      </c>
      <c r="M153" s="99">
        <v>7</v>
      </c>
      <c r="N153" s="99">
        <v>22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28</v>
      </c>
      <c r="Y153" s="99">
        <v>20</v>
      </c>
      <c r="Z153" s="99">
        <v>48</v>
      </c>
    </row>
    <row r="154" spans="1:26">
      <c r="A154" t="s">
        <v>347</v>
      </c>
      <c r="B154" s="99">
        <v>1219</v>
      </c>
      <c r="C154" s="99" t="s">
        <v>19</v>
      </c>
      <c r="D154" s="99" t="s">
        <v>159</v>
      </c>
      <c r="E154" s="99" t="s">
        <v>158</v>
      </c>
      <c r="F154" s="99">
        <v>33</v>
      </c>
      <c r="G154" s="99">
        <v>3</v>
      </c>
      <c r="H154" s="99">
        <v>36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20</v>
      </c>
      <c r="P154" s="99">
        <v>2</v>
      </c>
      <c r="Q154" s="99">
        <v>22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53</v>
      </c>
      <c r="Y154" s="99">
        <v>5</v>
      </c>
      <c r="Z154" s="99">
        <v>58</v>
      </c>
    </row>
    <row r="155" spans="1:26">
      <c r="A155" t="s">
        <v>347</v>
      </c>
      <c r="B155" s="99">
        <v>1219</v>
      </c>
      <c r="C155" s="99" t="s">
        <v>19</v>
      </c>
      <c r="D155" s="99" t="s">
        <v>309</v>
      </c>
      <c r="E155" s="99" t="s">
        <v>308</v>
      </c>
      <c r="F155" s="99">
        <v>30</v>
      </c>
      <c r="G155" s="99">
        <v>15</v>
      </c>
      <c r="H155" s="99">
        <v>45</v>
      </c>
      <c r="I155" s="99">
        <v>0</v>
      </c>
      <c r="J155" s="99">
        <v>0</v>
      </c>
      <c r="K155" s="99">
        <v>0</v>
      </c>
      <c r="L155" s="99">
        <v>16</v>
      </c>
      <c r="M155" s="99">
        <v>11</v>
      </c>
      <c r="N155" s="99">
        <v>27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46</v>
      </c>
      <c r="Y155" s="99">
        <v>26</v>
      </c>
      <c r="Z155" s="99">
        <v>72</v>
      </c>
    </row>
    <row r="156" spans="1:26">
      <c r="A156" t="s">
        <v>347</v>
      </c>
      <c r="B156" s="99">
        <v>1219</v>
      </c>
      <c r="C156" s="99" t="s">
        <v>19</v>
      </c>
      <c r="D156" s="99" t="s">
        <v>311</v>
      </c>
      <c r="E156" s="99" t="s">
        <v>310</v>
      </c>
      <c r="F156" s="99">
        <v>54</v>
      </c>
      <c r="G156" s="99">
        <v>0</v>
      </c>
      <c r="H156" s="99">
        <v>54</v>
      </c>
      <c r="I156" s="99">
        <v>0</v>
      </c>
      <c r="J156" s="99">
        <v>0</v>
      </c>
      <c r="K156" s="99">
        <v>0</v>
      </c>
      <c r="L156" s="99">
        <v>15</v>
      </c>
      <c r="M156" s="99">
        <v>0</v>
      </c>
      <c r="N156" s="99">
        <v>15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69</v>
      </c>
      <c r="Y156" s="99">
        <v>0</v>
      </c>
      <c r="Z156" s="99">
        <v>69</v>
      </c>
    </row>
    <row r="157" spans="1:26">
      <c r="A157" t="s">
        <v>347</v>
      </c>
      <c r="B157" s="99">
        <v>1219</v>
      </c>
      <c r="C157" s="99" t="s">
        <v>19</v>
      </c>
      <c r="D157" s="99" t="s">
        <v>313</v>
      </c>
      <c r="E157" s="99" t="s">
        <v>312</v>
      </c>
      <c r="F157" s="99">
        <v>26</v>
      </c>
      <c r="G157" s="99">
        <v>12</v>
      </c>
      <c r="H157" s="99">
        <v>38</v>
      </c>
      <c r="I157" s="99">
        <v>0</v>
      </c>
      <c r="J157" s="99">
        <v>0</v>
      </c>
      <c r="K157" s="99">
        <v>0</v>
      </c>
      <c r="L157" s="99">
        <v>20</v>
      </c>
      <c r="M157" s="99">
        <v>7</v>
      </c>
      <c r="N157" s="99">
        <v>27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46</v>
      </c>
      <c r="Y157" s="99">
        <v>19</v>
      </c>
      <c r="Z157" s="99">
        <v>65</v>
      </c>
    </row>
    <row r="158" spans="1:26">
      <c r="A158" t="s">
        <v>347</v>
      </c>
      <c r="B158" s="99">
        <v>1219</v>
      </c>
      <c r="C158" s="99" t="s">
        <v>19</v>
      </c>
      <c r="D158" s="99" t="s">
        <v>161</v>
      </c>
      <c r="E158" s="99" t="s">
        <v>160</v>
      </c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</row>
    <row r="159" spans="1:26">
      <c r="A159" t="s">
        <v>347</v>
      </c>
      <c r="B159" s="99">
        <v>1219</v>
      </c>
      <c r="C159" s="99" t="s">
        <v>19</v>
      </c>
      <c r="D159" s="99" t="s">
        <v>315</v>
      </c>
      <c r="E159" s="99" t="s">
        <v>314</v>
      </c>
      <c r="F159" s="99">
        <v>0</v>
      </c>
      <c r="G159" s="99">
        <v>0</v>
      </c>
      <c r="H159" s="99">
        <v>0</v>
      </c>
      <c r="I159" s="99">
        <v>15</v>
      </c>
      <c r="J159" s="99">
        <v>0</v>
      </c>
      <c r="K159" s="99">
        <v>15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15</v>
      </c>
      <c r="Y159" s="99">
        <v>0</v>
      </c>
      <c r="Z159" s="99">
        <v>15</v>
      </c>
    </row>
    <row r="160" spans="1:26">
      <c r="A160" t="s">
        <v>347</v>
      </c>
      <c r="B160" s="99">
        <v>1219</v>
      </c>
      <c r="C160" s="99" t="s">
        <v>19</v>
      </c>
      <c r="D160" s="99" t="s">
        <v>163</v>
      </c>
      <c r="E160" s="99" t="s">
        <v>162</v>
      </c>
      <c r="F160" s="99">
        <v>96</v>
      </c>
      <c r="G160" s="99">
        <v>0</v>
      </c>
      <c r="H160" s="99">
        <v>96</v>
      </c>
      <c r="I160" s="99">
        <v>64</v>
      </c>
      <c r="J160" s="99">
        <v>0</v>
      </c>
      <c r="K160" s="99">
        <v>64</v>
      </c>
      <c r="L160" s="99">
        <v>56</v>
      </c>
      <c r="M160" s="99">
        <v>0</v>
      </c>
      <c r="N160" s="99">
        <v>56</v>
      </c>
      <c r="O160" s="99">
        <v>31</v>
      </c>
      <c r="P160" s="99">
        <v>0</v>
      </c>
      <c r="Q160" s="99">
        <v>31</v>
      </c>
      <c r="R160" s="99">
        <v>33</v>
      </c>
      <c r="S160" s="99">
        <v>0</v>
      </c>
      <c r="T160" s="99">
        <v>33</v>
      </c>
      <c r="U160" s="99">
        <v>0</v>
      </c>
      <c r="V160" s="99">
        <v>0</v>
      </c>
      <c r="W160" s="99">
        <v>0</v>
      </c>
      <c r="X160" s="99">
        <v>280</v>
      </c>
      <c r="Y160" s="99">
        <v>0</v>
      </c>
      <c r="Z160" s="99">
        <v>280</v>
      </c>
    </row>
    <row r="161" spans="1:26">
      <c r="A161" t="s">
        <v>347</v>
      </c>
      <c r="B161" s="99">
        <v>1219</v>
      </c>
      <c r="C161" s="99" t="s">
        <v>19</v>
      </c>
      <c r="D161" s="99" t="s">
        <v>317</v>
      </c>
      <c r="E161" s="99" t="s">
        <v>316</v>
      </c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</row>
    <row r="162" spans="1:26">
      <c r="A162" t="s">
        <v>347</v>
      </c>
      <c r="B162" s="99">
        <v>1219</v>
      </c>
      <c r="C162" s="99" t="s">
        <v>19</v>
      </c>
      <c r="D162" s="99" t="s">
        <v>165</v>
      </c>
      <c r="E162" s="99" t="s">
        <v>164</v>
      </c>
      <c r="F162" s="99">
        <v>22</v>
      </c>
      <c r="G162" s="99">
        <v>10</v>
      </c>
      <c r="H162" s="99">
        <v>32</v>
      </c>
      <c r="I162" s="99">
        <v>17</v>
      </c>
      <c r="J162" s="99">
        <v>5</v>
      </c>
      <c r="K162" s="99">
        <v>22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39</v>
      </c>
      <c r="Y162" s="99">
        <v>15</v>
      </c>
      <c r="Z162" s="99">
        <v>54</v>
      </c>
    </row>
    <row r="163" spans="1:26">
      <c r="A163" t="s">
        <v>347</v>
      </c>
      <c r="B163" s="99">
        <v>1219</v>
      </c>
      <c r="C163" s="99" t="s">
        <v>19</v>
      </c>
      <c r="D163" s="99" t="s">
        <v>169</v>
      </c>
      <c r="E163" s="99" t="s">
        <v>168</v>
      </c>
      <c r="F163" s="99">
        <v>0</v>
      </c>
      <c r="G163" s="99">
        <v>0</v>
      </c>
      <c r="H163" s="99">
        <v>0</v>
      </c>
      <c r="I163" s="99">
        <v>0</v>
      </c>
      <c r="J163" s="99">
        <v>0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</row>
    <row r="164" spans="1:26">
      <c r="A164" t="s">
        <v>347</v>
      </c>
      <c r="B164" s="99">
        <v>1219</v>
      </c>
      <c r="C164" s="99" t="s">
        <v>19</v>
      </c>
      <c r="D164" s="99" t="s">
        <v>319</v>
      </c>
      <c r="E164" s="99" t="s">
        <v>318</v>
      </c>
      <c r="F164" s="99">
        <v>23</v>
      </c>
      <c r="G164" s="99">
        <v>2</v>
      </c>
      <c r="H164" s="99">
        <v>25</v>
      </c>
      <c r="I164" s="99">
        <v>0</v>
      </c>
      <c r="J164" s="99">
        <v>0</v>
      </c>
      <c r="K164" s="99">
        <v>0</v>
      </c>
      <c r="L164" s="99">
        <v>18</v>
      </c>
      <c r="M164" s="99">
        <v>0</v>
      </c>
      <c r="N164" s="99">
        <v>18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41</v>
      </c>
      <c r="Y164" s="99">
        <v>2</v>
      </c>
      <c r="Z164" s="99">
        <v>43</v>
      </c>
    </row>
    <row r="165" spans="1:26">
      <c r="A165" t="s">
        <v>347</v>
      </c>
      <c r="B165" s="99">
        <v>1219</v>
      </c>
      <c r="C165" s="99" t="s">
        <v>19</v>
      </c>
      <c r="D165" s="99" t="s">
        <v>321</v>
      </c>
      <c r="E165" s="99" t="s">
        <v>320</v>
      </c>
      <c r="F165" s="99">
        <v>24</v>
      </c>
      <c r="G165" s="99">
        <v>0</v>
      </c>
      <c r="H165" s="99">
        <v>24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24</v>
      </c>
      <c r="Y165" s="99">
        <v>0</v>
      </c>
      <c r="Z165" s="99">
        <v>24</v>
      </c>
    </row>
    <row r="166" spans="1:26">
      <c r="A166" t="s">
        <v>347</v>
      </c>
      <c r="B166" s="99">
        <v>1219</v>
      </c>
      <c r="C166" s="99" t="s">
        <v>19</v>
      </c>
      <c r="D166" s="99" t="s">
        <v>171</v>
      </c>
      <c r="E166" s="99" t="s">
        <v>170</v>
      </c>
      <c r="F166" s="99">
        <v>12</v>
      </c>
      <c r="G166" s="99">
        <v>12</v>
      </c>
      <c r="H166" s="99">
        <v>24</v>
      </c>
      <c r="I166" s="99">
        <v>0</v>
      </c>
      <c r="J166" s="99">
        <v>0</v>
      </c>
      <c r="K166" s="99">
        <v>0</v>
      </c>
      <c r="L166" s="99">
        <v>10</v>
      </c>
      <c r="M166" s="99">
        <v>5</v>
      </c>
      <c r="N166" s="99">
        <v>15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22</v>
      </c>
      <c r="Y166" s="99">
        <v>17</v>
      </c>
      <c r="Z166" s="99">
        <v>39</v>
      </c>
    </row>
    <row r="167" spans="1:26">
      <c r="A167" t="s">
        <v>347</v>
      </c>
      <c r="B167" s="99">
        <v>1219</v>
      </c>
      <c r="C167" s="99" t="s">
        <v>20</v>
      </c>
      <c r="D167" s="99" t="s">
        <v>173</v>
      </c>
      <c r="E167" s="99" t="s">
        <v>172</v>
      </c>
      <c r="F167" s="99">
        <v>29</v>
      </c>
      <c r="G167" s="99">
        <v>0</v>
      </c>
      <c r="H167" s="99">
        <v>29</v>
      </c>
      <c r="I167" s="99">
        <v>0</v>
      </c>
      <c r="J167" s="99">
        <v>0</v>
      </c>
      <c r="K167" s="99">
        <v>0</v>
      </c>
      <c r="L167" s="99">
        <v>41</v>
      </c>
      <c r="M167" s="99">
        <v>0</v>
      </c>
      <c r="N167" s="99">
        <v>41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70</v>
      </c>
      <c r="Y167" s="99">
        <v>0</v>
      </c>
      <c r="Z167" s="99">
        <v>70</v>
      </c>
    </row>
    <row r="168" spans="1:26">
      <c r="A168" t="s">
        <v>347</v>
      </c>
      <c r="B168" s="99">
        <v>1219</v>
      </c>
      <c r="C168" s="99" t="s">
        <v>20</v>
      </c>
      <c r="D168" s="99" t="s">
        <v>175</v>
      </c>
      <c r="E168" s="99" t="s">
        <v>174</v>
      </c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42</v>
      </c>
      <c r="M168" s="99">
        <v>0</v>
      </c>
      <c r="N168" s="99">
        <v>42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42</v>
      </c>
      <c r="Y168" s="99">
        <v>0</v>
      </c>
      <c r="Z168" s="99">
        <v>42</v>
      </c>
    </row>
    <row r="169" spans="1:26">
      <c r="A169" t="s">
        <v>347</v>
      </c>
      <c r="B169" s="99">
        <v>1219</v>
      </c>
      <c r="C169" s="99" t="s">
        <v>20</v>
      </c>
      <c r="D169" s="99" t="s">
        <v>177</v>
      </c>
      <c r="E169" s="99" t="s">
        <v>176</v>
      </c>
      <c r="F169" s="99">
        <v>16</v>
      </c>
      <c r="G169" s="99">
        <v>3</v>
      </c>
      <c r="H169" s="99">
        <v>19</v>
      </c>
      <c r="I169" s="99">
        <v>0</v>
      </c>
      <c r="J169" s="99">
        <v>0</v>
      </c>
      <c r="K169" s="99">
        <v>0</v>
      </c>
      <c r="L169" s="99">
        <v>32</v>
      </c>
      <c r="M169" s="99">
        <v>5</v>
      </c>
      <c r="N169" s="99">
        <v>37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48</v>
      </c>
      <c r="Y169" s="99">
        <v>8</v>
      </c>
      <c r="Z169" s="99">
        <v>56</v>
      </c>
    </row>
    <row r="170" spans="1:26">
      <c r="A170" t="s">
        <v>347</v>
      </c>
      <c r="B170" s="99">
        <v>1219</v>
      </c>
      <c r="C170" s="99" t="s">
        <v>20</v>
      </c>
      <c r="D170" s="99" t="s">
        <v>179</v>
      </c>
      <c r="E170" s="99" t="s">
        <v>178</v>
      </c>
      <c r="F170" s="99">
        <v>18</v>
      </c>
      <c r="G170" s="99">
        <v>2</v>
      </c>
      <c r="H170" s="99">
        <v>20</v>
      </c>
      <c r="I170" s="99">
        <v>0</v>
      </c>
      <c r="J170" s="99">
        <v>0</v>
      </c>
      <c r="K170" s="99">
        <v>0</v>
      </c>
      <c r="L170" s="99">
        <v>19</v>
      </c>
      <c r="M170" s="99">
        <v>1</v>
      </c>
      <c r="N170" s="99">
        <v>20</v>
      </c>
      <c r="O170" s="99">
        <v>0</v>
      </c>
      <c r="P170" s="99">
        <v>0</v>
      </c>
      <c r="Q170" s="99">
        <v>0</v>
      </c>
      <c r="R170" s="99">
        <v>18</v>
      </c>
      <c r="S170" s="99">
        <v>3</v>
      </c>
      <c r="T170" s="99">
        <v>21</v>
      </c>
      <c r="U170" s="99">
        <v>0</v>
      </c>
      <c r="V170" s="99">
        <v>0</v>
      </c>
      <c r="W170" s="99">
        <v>0</v>
      </c>
      <c r="X170" s="99">
        <v>55</v>
      </c>
      <c r="Y170" s="99">
        <v>6</v>
      </c>
      <c r="Z170" s="99">
        <v>61</v>
      </c>
    </row>
    <row r="171" spans="1:26">
      <c r="A171" t="s">
        <v>347</v>
      </c>
      <c r="B171" s="99">
        <v>1219</v>
      </c>
      <c r="C171" s="99" t="s">
        <v>20</v>
      </c>
      <c r="D171" s="99" t="s">
        <v>181</v>
      </c>
      <c r="E171" s="99" t="s">
        <v>180</v>
      </c>
      <c r="F171" s="99">
        <v>38</v>
      </c>
      <c r="G171" s="99">
        <v>2</v>
      </c>
      <c r="H171" s="99">
        <v>40</v>
      </c>
      <c r="I171" s="99">
        <v>16</v>
      </c>
      <c r="J171" s="99">
        <v>25</v>
      </c>
      <c r="K171" s="99">
        <v>41</v>
      </c>
      <c r="L171" s="99">
        <v>49</v>
      </c>
      <c r="M171" s="99">
        <v>16</v>
      </c>
      <c r="N171" s="99">
        <v>65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103</v>
      </c>
      <c r="Y171" s="99">
        <v>43</v>
      </c>
      <c r="Z171" s="99">
        <v>146</v>
      </c>
    </row>
    <row r="172" spans="1:26">
      <c r="A172" t="s">
        <v>347</v>
      </c>
      <c r="B172" s="99">
        <v>1219</v>
      </c>
      <c r="C172" s="99" t="s">
        <v>20</v>
      </c>
      <c r="D172" s="99" t="s">
        <v>183</v>
      </c>
      <c r="E172" s="99" t="s">
        <v>182</v>
      </c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21</v>
      </c>
      <c r="M172" s="99">
        <v>0</v>
      </c>
      <c r="N172" s="99">
        <v>21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21</v>
      </c>
      <c r="Y172" s="99">
        <v>0</v>
      </c>
      <c r="Z172" s="99">
        <v>21</v>
      </c>
    </row>
    <row r="173" spans="1:26">
      <c r="A173" t="s">
        <v>347</v>
      </c>
      <c r="B173" s="99">
        <v>1219</v>
      </c>
      <c r="C173" s="99" t="s">
        <v>20</v>
      </c>
      <c r="D173" s="99" t="s">
        <v>185</v>
      </c>
      <c r="E173" s="99" t="s">
        <v>184</v>
      </c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29</v>
      </c>
      <c r="M173" s="99">
        <v>0</v>
      </c>
      <c r="N173" s="99">
        <v>29</v>
      </c>
      <c r="O173" s="99">
        <v>50</v>
      </c>
      <c r="P173" s="99">
        <v>0</v>
      </c>
      <c r="Q173" s="99">
        <v>50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79</v>
      </c>
      <c r="Y173" s="99">
        <v>0</v>
      </c>
      <c r="Z173" s="99">
        <v>79</v>
      </c>
    </row>
    <row r="174" spans="1:26">
      <c r="A174" t="s">
        <v>347</v>
      </c>
      <c r="B174" s="99">
        <v>1219</v>
      </c>
      <c r="C174" s="99" t="s">
        <v>20</v>
      </c>
      <c r="D174" s="99" t="s">
        <v>187</v>
      </c>
      <c r="E174" s="99" t="s">
        <v>186</v>
      </c>
      <c r="F174" s="99">
        <v>16</v>
      </c>
      <c r="G174" s="99">
        <v>8</v>
      </c>
      <c r="H174" s="99">
        <v>24</v>
      </c>
      <c r="I174" s="99">
        <v>0</v>
      </c>
      <c r="J174" s="99">
        <v>0</v>
      </c>
      <c r="K174" s="99">
        <v>0</v>
      </c>
      <c r="L174" s="99">
        <v>3</v>
      </c>
      <c r="M174" s="99">
        <v>6</v>
      </c>
      <c r="N174" s="99">
        <v>9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19</v>
      </c>
      <c r="Y174" s="99">
        <v>14</v>
      </c>
      <c r="Z174" s="99">
        <v>33</v>
      </c>
    </row>
    <row r="175" spans="1:26">
      <c r="A175" t="s">
        <v>347</v>
      </c>
      <c r="B175" s="99">
        <v>1219</v>
      </c>
      <c r="C175" s="99" t="s">
        <v>20</v>
      </c>
      <c r="D175" s="99" t="s">
        <v>189</v>
      </c>
      <c r="E175" s="99" t="s">
        <v>188</v>
      </c>
      <c r="F175" s="99">
        <v>30</v>
      </c>
      <c r="G175" s="99">
        <v>7</v>
      </c>
      <c r="H175" s="99">
        <v>37</v>
      </c>
      <c r="I175" s="99">
        <v>0</v>
      </c>
      <c r="J175" s="99">
        <v>0</v>
      </c>
      <c r="K175" s="99">
        <v>0</v>
      </c>
      <c r="L175" s="99">
        <v>26</v>
      </c>
      <c r="M175" s="99">
        <v>6</v>
      </c>
      <c r="N175" s="99">
        <v>32</v>
      </c>
      <c r="O175" s="99">
        <v>0</v>
      </c>
      <c r="P175" s="99">
        <v>0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56</v>
      </c>
      <c r="Y175" s="99">
        <v>13</v>
      </c>
      <c r="Z175" s="99">
        <v>69</v>
      </c>
    </row>
    <row r="176" spans="1:26">
      <c r="A176" t="s">
        <v>347</v>
      </c>
      <c r="B176" s="99">
        <v>1219</v>
      </c>
      <c r="C176" s="99" t="s">
        <v>20</v>
      </c>
      <c r="D176" s="99" t="s">
        <v>323</v>
      </c>
      <c r="E176" s="99" t="s">
        <v>322</v>
      </c>
      <c r="F176" s="99">
        <v>22</v>
      </c>
      <c r="G176" s="99">
        <v>1</v>
      </c>
      <c r="H176" s="99">
        <v>23</v>
      </c>
      <c r="I176" s="99">
        <v>0</v>
      </c>
      <c r="J176" s="99">
        <v>0</v>
      </c>
      <c r="K176" s="99">
        <v>0</v>
      </c>
      <c r="L176" s="99">
        <v>13</v>
      </c>
      <c r="M176" s="99">
        <v>0</v>
      </c>
      <c r="N176" s="99">
        <v>13</v>
      </c>
      <c r="O176" s="99">
        <v>0</v>
      </c>
      <c r="P176" s="99">
        <v>0</v>
      </c>
      <c r="Q176" s="99">
        <v>0</v>
      </c>
      <c r="R176" s="99">
        <v>0</v>
      </c>
      <c r="S176" s="99">
        <v>0</v>
      </c>
      <c r="T176" s="99">
        <v>0</v>
      </c>
      <c r="U176" s="99">
        <v>0</v>
      </c>
      <c r="V176" s="99">
        <v>0</v>
      </c>
      <c r="W176" s="99">
        <v>0</v>
      </c>
      <c r="X176" s="99">
        <v>35</v>
      </c>
      <c r="Y176" s="99">
        <v>1</v>
      </c>
      <c r="Z176" s="99">
        <v>36</v>
      </c>
    </row>
    <row r="177" spans="1:26">
      <c r="A177" t="s">
        <v>347</v>
      </c>
      <c r="B177" s="99">
        <v>1219</v>
      </c>
      <c r="C177" s="99" t="s">
        <v>20</v>
      </c>
      <c r="D177" s="99" t="s">
        <v>191</v>
      </c>
      <c r="E177" s="99" t="s">
        <v>190</v>
      </c>
      <c r="F177" s="99">
        <v>0</v>
      </c>
      <c r="G177" s="99">
        <v>0</v>
      </c>
      <c r="H177" s="99">
        <v>0</v>
      </c>
      <c r="I177" s="99">
        <v>0</v>
      </c>
      <c r="J177" s="99">
        <v>0</v>
      </c>
      <c r="K177" s="99">
        <v>0</v>
      </c>
      <c r="L177" s="99">
        <v>0</v>
      </c>
      <c r="M177" s="99">
        <v>0</v>
      </c>
      <c r="N177" s="99">
        <v>0</v>
      </c>
      <c r="O177" s="99">
        <v>0</v>
      </c>
      <c r="P177" s="99">
        <v>0</v>
      </c>
      <c r="Q177" s="99">
        <v>0</v>
      </c>
      <c r="R177" s="99">
        <v>0</v>
      </c>
      <c r="S177" s="99">
        <v>0</v>
      </c>
      <c r="T177" s="99">
        <v>0</v>
      </c>
      <c r="U177" s="99">
        <v>0</v>
      </c>
      <c r="V177" s="99">
        <v>0</v>
      </c>
      <c r="W177" s="99">
        <v>0</v>
      </c>
      <c r="X177" s="99">
        <v>0</v>
      </c>
      <c r="Y177" s="99">
        <v>0</v>
      </c>
      <c r="Z177" s="99">
        <v>0</v>
      </c>
    </row>
    <row r="178" spans="1:26">
      <c r="A178" t="s">
        <v>347</v>
      </c>
      <c r="B178" s="99">
        <v>1219</v>
      </c>
      <c r="C178" s="99" t="s">
        <v>20</v>
      </c>
      <c r="D178" s="99" t="s">
        <v>325</v>
      </c>
      <c r="E178" s="99" t="s">
        <v>324</v>
      </c>
      <c r="F178" s="99">
        <v>0</v>
      </c>
      <c r="G178" s="99">
        <v>0</v>
      </c>
      <c r="H178" s="99">
        <v>0</v>
      </c>
      <c r="I178" s="99">
        <v>0</v>
      </c>
      <c r="J178" s="99">
        <v>0</v>
      </c>
      <c r="K178" s="99">
        <v>0</v>
      </c>
      <c r="L178" s="99">
        <v>0</v>
      </c>
      <c r="M178" s="99">
        <v>0</v>
      </c>
      <c r="N178" s="99">
        <v>0</v>
      </c>
      <c r="O178" s="99">
        <v>0</v>
      </c>
      <c r="P178" s="99">
        <v>0</v>
      </c>
      <c r="Q178" s="99">
        <v>0</v>
      </c>
      <c r="R178" s="99">
        <v>0</v>
      </c>
      <c r="S178" s="99">
        <v>0</v>
      </c>
      <c r="T178" s="99">
        <v>0</v>
      </c>
      <c r="U178" s="99">
        <v>0</v>
      </c>
      <c r="V178" s="99">
        <v>0</v>
      </c>
      <c r="W178" s="99">
        <v>0</v>
      </c>
      <c r="X178" s="99">
        <v>0</v>
      </c>
      <c r="Y178" s="99">
        <v>0</v>
      </c>
      <c r="Z178" s="99">
        <v>0</v>
      </c>
    </row>
    <row r="179" spans="1:26">
      <c r="A179" t="s">
        <v>347</v>
      </c>
      <c r="B179" s="99">
        <v>1219</v>
      </c>
      <c r="C179" s="99" t="s">
        <v>20</v>
      </c>
      <c r="D179" s="99" t="s">
        <v>193</v>
      </c>
      <c r="E179" s="99" t="s">
        <v>192</v>
      </c>
      <c r="F179" s="99">
        <v>0</v>
      </c>
      <c r="G179" s="99">
        <v>0</v>
      </c>
      <c r="H179" s="99">
        <v>0</v>
      </c>
      <c r="I179" s="99">
        <v>0</v>
      </c>
      <c r="J179" s="99">
        <v>0</v>
      </c>
      <c r="K179" s="99">
        <v>0</v>
      </c>
      <c r="L179" s="99">
        <v>0</v>
      </c>
      <c r="M179" s="99">
        <v>0</v>
      </c>
      <c r="N179" s="99">
        <v>0</v>
      </c>
      <c r="O179" s="99">
        <v>0</v>
      </c>
      <c r="P179" s="99">
        <v>0</v>
      </c>
      <c r="Q179" s="99">
        <v>0</v>
      </c>
      <c r="R179" s="99">
        <v>0</v>
      </c>
      <c r="S179" s="99">
        <v>0</v>
      </c>
      <c r="T179" s="99">
        <v>0</v>
      </c>
      <c r="U179" s="99">
        <v>0</v>
      </c>
      <c r="V179" s="99">
        <v>0</v>
      </c>
      <c r="W179" s="99">
        <v>0</v>
      </c>
      <c r="X179" s="99">
        <v>0</v>
      </c>
      <c r="Y179" s="99">
        <v>0</v>
      </c>
      <c r="Z179" s="99">
        <v>0</v>
      </c>
    </row>
    <row r="180" spans="1:26">
      <c r="A180" t="s">
        <v>347</v>
      </c>
      <c r="B180" s="99">
        <v>1219</v>
      </c>
      <c r="C180" s="99" t="s">
        <v>20</v>
      </c>
      <c r="D180" s="99" t="s">
        <v>195</v>
      </c>
      <c r="E180" s="99" t="s">
        <v>194</v>
      </c>
      <c r="F180" s="99">
        <v>0</v>
      </c>
      <c r="G180" s="99">
        <v>0</v>
      </c>
      <c r="H180" s="99">
        <v>0</v>
      </c>
      <c r="I180" s="99">
        <v>0</v>
      </c>
      <c r="J180" s="99">
        <v>0</v>
      </c>
      <c r="K180" s="99">
        <v>0</v>
      </c>
      <c r="L180" s="99">
        <v>13</v>
      </c>
      <c r="M180" s="99">
        <v>0</v>
      </c>
      <c r="N180" s="99">
        <v>13</v>
      </c>
      <c r="O180" s="99">
        <v>0</v>
      </c>
      <c r="P180" s="99">
        <v>0</v>
      </c>
      <c r="Q180" s="99">
        <v>0</v>
      </c>
      <c r="R180" s="99">
        <v>0</v>
      </c>
      <c r="S180" s="99">
        <v>0</v>
      </c>
      <c r="T180" s="99">
        <v>0</v>
      </c>
      <c r="U180" s="99">
        <v>0</v>
      </c>
      <c r="V180" s="99">
        <v>0</v>
      </c>
      <c r="W180" s="99">
        <v>0</v>
      </c>
      <c r="X180" s="99">
        <v>13</v>
      </c>
      <c r="Y180" s="99">
        <v>0</v>
      </c>
      <c r="Z180" s="99">
        <v>13</v>
      </c>
    </row>
    <row r="181" spans="1:26">
      <c r="A181" t="s">
        <v>347</v>
      </c>
      <c r="B181" s="99">
        <v>1219</v>
      </c>
      <c r="C181" s="99" t="s">
        <v>20</v>
      </c>
      <c r="D181" s="99" t="s">
        <v>197</v>
      </c>
      <c r="E181" s="99" t="s">
        <v>196</v>
      </c>
      <c r="F181" s="99">
        <v>7</v>
      </c>
      <c r="G181" s="99">
        <v>2</v>
      </c>
      <c r="H181" s="99">
        <v>9</v>
      </c>
      <c r="I181" s="99">
        <v>0</v>
      </c>
      <c r="J181" s="99">
        <v>0</v>
      </c>
      <c r="K181" s="99">
        <v>0</v>
      </c>
      <c r="L181" s="99">
        <v>7</v>
      </c>
      <c r="M181" s="99">
        <v>1</v>
      </c>
      <c r="N181" s="99">
        <v>8</v>
      </c>
      <c r="O181" s="99">
        <v>0</v>
      </c>
      <c r="P181" s="99">
        <v>0</v>
      </c>
      <c r="Q181" s="99">
        <v>0</v>
      </c>
      <c r="R181" s="99">
        <v>0</v>
      </c>
      <c r="S181" s="99">
        <v>0</v>
      </c>
      <c r="T181" s="99">
        <v>0</v>
      </c>
      <c r="U181" s="99">
        <v>0</v>
      </c>
      <c r="V181" s="99">
        <v>0</v>
      </c>
      <c r="W181" s="99">
        <v>0</v>
      </c>
      <c r="X181" s="99">
        <v>14</v>
      </c>
      <c r="Y181" s="99">
        <v>3</v>
      </c>
      <c r="Z181" s="99">
        <v>17</v>
      </c>
    </row>
    <row r="182" spans="1:26">
      <c r="A182" t="s">
        <v>347</v>
      </c>
      <c r="B182" s="99">
        <v>1219</v>
      </c>
      <c r="C182" s="99" t="s">
        <v>20</v>
      </c>
      <c r="D182" s="99" t="s">
        <v>199</v>
      </c>
      <c r="E182" s="99" t="s">
        <v>198</v>
      </c>
      <c r="F182" s="99">
        <v>21</v>
      </c>
      <c r="G182" s="99">
        <v>0</v>
      </c>
      <c r="H182" s="99">
        <v>21</v>
      </c>
      <c r="I182" s="99">
        <v>0</v>
      </c>
      <c r="J182" s="99">
        <v>0</v>
      </c>
      <c r="K182" s="99">
        <v>0</v>
      </c>
      <c r="L182" s="99">
        <v>24</v>
      </c>
      <c r="M182" s="99">
        <v>0</v>
      </c>
      <c r="N182" s="99">
        <v>24</v>
      </c>
      <c r="O182" s="99">
        <v>0</v>
      </c>
      <c r="P182" s="99">
        <v>0</v>
      </c>
      <c r="Q182" s="99">
        <v>0</v>
      </c>
      <c r="R182" s="99">
        <v>0</v>
      </c>
      <c r="S182" s="99">
        <v>0</v>
      </c>
      <c r="T182" s="99">
        <v>0</v>
      </c>
      <c r="U182" s="99">
        <v>0</v>
      </c>
      <c r="V182" s="99">
        <v>0</v>
      </c>
      <c r="W182" s="99">
        <v>0</v>
      </c>
      <c r="X182" s="99">
        <v>45</v>
      </c>
      <c r="Y182" s="99">
        <v>0</v>
      </c>
      <c r="Z182" s="99">
        <v>45</v>
      </c>
    </row>
    <row r="183" spans="1:26">
      <c r="A183" t="s">
        <v>347</v>
      </c>
      <c r="B183" s="99">
        <v>1219</v>
      </c>
      <c r="C183" s="99" t="s">
        <v>20</v>
      </c>
      <c r="D183" s="99" t="s">
        <v>201</v>
      </c>
      <c r="E183" s="99" t="s">
        <v>200</v>
      </c>
      <c r="F183" s="99">
        <v>34</v>
      </c>
      <c r="G183" s="99">
        <v>0</v>
      </c>
      <c r="H183" s="99">
        <v>34</v>
      </c>
      <c r="I183" s="99">
        <v>0</v>
      </c>
      <c r="J183" s="99">
        <v>0</v>
      </c>
      <c r="K183" s="99">
        <v>0</v>
      </c>
      <c r="L183" s="99">
        <v>38</v>
      </c>
      <c r="M183" s="99">
        <v>0</v>
      </c>
      <c r="N183" s="99">
        <v>38</v>
      </c>
      <c r="O183" s="99">
        <v>0</v>
      </c>
      <c r="P183" s="99">
        <v>0</v>
      </c>
      <c r="Q183" s="99">
        <v>0</v>
      </c>
      <c r="R183" s="99">
        <v>0</v>
      </c>
      <c r="S183" s="99">
        <v>0</v>
      </c>
      <c r="T183" s="99">
        <v>0</v>
      </c>
      <c r="U183" s="99">
        <v>0</v>
      </c>
      <c r="V183" s="99">
        <v>0</v>
      </c>
      <c r="W183" s="99">
        <v>0</v>
      </c>
      <c r="X183" s="99">
        <v>72</v>
      </c>
      <c r="Y183" s="99">
        <v>0</v>
      </c>
      <c r="Z183" s="99">
        <v>72</v>
      </c>
    </row>
    <row r="184" spans="1:26">
      <c r="A184" t="s">
        <v>347</v>
      </c>
      <c r="B184" s="99">
        <v>1219</v>
      </c>
      <c r="C184" s="99" t="s">
        <v>20</v>
      </c>
      <c r="D184" s="99" t="s">
        <v>327</v>
      </c>
      <c r="E184" s="99" t="s">
        <v>326</v>
      </c>
      <c r="F184" s="99">
        <v>0</v>
      </c>
      <c r="G184" s="99">
        <v>0</v>
      </c>
      <c r="H184" s="99">
        <v>0</v>
      </c>
      <c r="I184" s="99">
        <v>0</v>
      </c>
      <c r="J184" s="99">
        <v>0</v>
      </c>
      <c r="K184" s="99">
        <v>0</v>
      </c>
      <c r="L184" s="99">
        <v>0</v>
      </c>
      <c r="M184" s="99">
        <v>0</v>
      </c>
      <c r="N184" s="99">
        <v>0</v>
      </c>
      <c r="O184" s="99">
        <v>0</v>
      </c>
      <c r="P184" s="99">
        <v>0</v>
      </c>
      <c r="Q184" s="99">
        <v>0</v>
      </c>
      <c r="R184" s="99">
        <v>0</v>
      </c>
      <c r="S184" s="99">
        <v>0</v>
      </c>
      <c r="T184" s="99">
        <v>0</v>
      </c>
      <c r="U184" s="99">
        <v>0</v>
      </c>
      <c r="V184" s="99">
        <v>0</v>
      </c>
      <c r="W184" s="99">
        <v>0</v>
      </c>
      <c r="X184" s="99">
        <v>0</v>
      </c>
      <c r="Y184" s="99">
        <v>0</v>
      </c>
      <c r="Z184" s="99">
        <v>0</v>
      </c>
    </row>
    <row r="185" spans="1:26">
      <c r="A185" t="s">
        <v>347</v>
      </c>
      <c r="B185" s="99">
        <v>1219</v>
      </c>
      <c r="C185" s="99" t="s">
        <v>20</v>
      </c>
      <c r="D185" s="99" t="s">
        <v>203</v>
      </c>
      <c r="E185" s="99" t="s">
        <v>202</v>
      </c>
      <c r="F185" s="99">
        <v>47</v>
      </c>
      <c r="G185" s="99">
        <v>0</v>
      </c>
      <c r="H185" s="99">
        <v>47</v>
      </c>
      <c r="I185" s="99">
        <v>0</v>
      </c>
      <c r="J185" s="99">
        <v>0</v>
      </c>
      <c r="K185" s="99">
        <v>0</v>
      </c>
      <c r="L185" s="99">
        <v>0</v>
      </c>
      <c r="M185" s="99">
        <v>0</v>
      </c>
      <c r="N185" s="99">
        <v>0</v>
      </c>
      <c r="O185" s="99">
        <v>0</v>
      </c>
      <c r="P185" s="99">
        <v>0</v>
      </c>
      <c r="Q185" s="99">
        <v>0</v>
      </c>
      <c r="R185" s="99">
        <v>0</v>
      </c>
      <c r="S185" s="99">
        <v>0</v>
      </c>
      <c r="T185" s="99">
        <v>0</v>
      </c>
      <c r="U185" s="99">
        <v>0</v>
      </c>
      <c r="V185" s="99">
        <v>0</v>
      </c>
      <c r="W185" s="99">
        <v>0</v>
      </c>
      <c r="X185" s="99">
        <v>47</v>
      </c>
      <c r="Y185" s="99">
        <v>0</v>
      </c>
      <c r="Z185" s="99">
        <v>47</v>
      </c>
    </row>
    <row r="186" spans="1:26">
      <c r="A186" t="s">
        <v>347</v>
      </c>
      <c r="B186" s="99">
        <v>1219</v>
      </c>
      <c r="C186" s="99" t="s">
        <v>20</v>
      </c>
      <c r="D186" s="99" t="s">
        <v>205</v>
      </c>
      <c r="E186" s="99" t="s">
        <v>204</v>
      </c>
      <c r="F186" s="99">
        <v>19</v>
      </c>
      <c r="G186" s="99">
        <v>6</v>
      </c>
      <c r="H186" s="99">
        <v>25</v>
      </c>
      <c r="I186" s="99">
        <v>0</v>
      </c>
      <c r="J186" s="99">
        <v>0</v>
      </c>
      <c r="K186" s="99">
        <v>0</v>
      </c>
      <c r="L186" s="99">
        <v>43</v>
      </c>
      <c r="M186" s="99">
        <v>13</v>
      </c>
      <c r="N186" s="99">
        <v>56</v>
      </c>
      <c r="O186" s="99">
        <v>0</v>
      </c>
      <c r="P186" s="99">
        <v>0</v>
      </c>
      <c r="Q186" s="99">
        <v>0</v>
      </c>
      <c r="R186" s="99">
        <v>0</v>
      </c>
      <c r="S186" s="99">
        <v>0</v>
      </c>
      <c r="T186" s="99">
        <v>0</v>
      </c>
      <c r="U186" s="99">
        <v>0</v>
      </c>
      <c r="V186" s="99">
        <v>0</v>
      </c>
      <c r="W186" s="99">
        <v>0</v>
      </c>
      <c r="X186" s="99">
        <v>62</v>
      </c>
      <c r="Y186" s="99">
        <v>19</v>
      </c>
      <c r="Z186" s="99">
        <v>81</v>
      </c>
    </row>
    <row r="187" spans="1:26">
      <c r="A187" t="s">
        <v>347</v>
      </c>
      <c r="B187" s="99">
        <v>1219</v>
      </c>
      <c r="C187" s="99" t="s">
        <v>20</v>
      </c>
      <c r="D187" s="99" t="s">
        <v>207</v>
      </c>
      <c r="E187" s="99" t="s">
        <v>206</v>
      </c>
      <c r="F187" s="99">
        <v>47</v>
      </c>
      <c r="G187" s="99">
        <v>6</v>
      </c>
      <c r="H187" s="99">
        <v>53</v>
      </c>
      <c r="I187" s="99">
        <v>37</v>
      </c>
      <c r="J187" s="99">
        <v>9</v>
      </c>
      <c r="K187" s="99">
        <v>46</v>
      </c>
      <c r="L187" s="99">
        <v>34</v>
      </c>
      <c r="M187" s="99">
        <v>0</v>
      </c>
      <c r="N187" s="99">
        <v>34</v>
      </c>
      <c r="O187" s="99">
        <v>30</v>
      </c>
      <c r="P187" s="99">
        <v>13</v>
      </c>
      <c r="Q187" s="99">
        <v>43</v>
      </c>
      <c r="R187" s="99">
        <v>0</v>
      </c>
      <c r="S187" s="99">
        <v>0</v>
      </c>
      <c r="T187" s="99">
        <v>0</v>
      </c>
      <c r="U187" s="99">
        <v>0</v>
      </c>
      <c r="V187" s="99">
        <v>0</v>
      </c>
      <c r="W187" s="99">
        <v>0</v>
      </c>
      <c r="X187" s="99">
        <v>148</v>
      </c>
      <c r="Y187" s="99">
        <v>28</v>
      </c>
      <c r="Z187" s="99">
        <v>176</v>
      </c>
    </row>
    <row r="188" spans="1:26">
      <c r="A188" t="s">
        <v>347</v>
      </c>
      <c r="B188" s="99">
        <v>1219</v>
      </c>
      <c r="C188" s="99" t="s">
        <v>348</v>
      </c>
      <c r="D188" s="99" t="s">
        <v>237</v>
      </c>
      <c r="E188" s="99" t="s">
        <v>236</v>
      </c>
      <c r="F188" s="99">
        <v>0</v>
      </c>
      <c r="G188" s="99">
        <v>0</v>
      </c>
      <c r="H188" s="99">
        <v>0</v>
      </c>
      <c r="I188" s="99">
        <v>0</v>
      </c>
      <c r="J188" s="99">
        <v>0</v>
      </c>
      <c r="K188" s="99">
        <v>0</v>
      </c>
      <c r="L188" s="99">
        <v>0</v>
      </c>
      <c r="M188" s="99">
        <v>0</v>
      </c>
      <c r="N188" s="99">
        <v>0</v>
      </c>
      <c r="O188" s="99">
        <v>0</v>
      </c>
      <c r="P188" s="99">
        <v>0</v>
      </c>
      <c r="Q188" s="99">
        <v>0</v>
      </c>
      <c r="R188" s="99">
        <v>0</v>
      </c>
      <c r="S188" s="99">
        <v>0</v>
      </c>
      <c r="T188" s="99">
        <v>0</v>
      </c>
      <c r="U188" s="99">
        <v>0</v>
      </c>
      <c r="V188" s="99">
        <v>0</v>
      </c>
      <c r="W188" s="99">
        <v>0</v>
      </c>
      <c r="X188" s="99">
        <v>0</v>
      </c>
      <c r="Y188" s="99">
        <v>0</v>
      </c>
      <c r="Z188" s="99">
        <v>0</v>
      </c>
    </row>
    <row r="189" spans="1:26">
      <c r="A189" t="s">
        <v>347</v>
      </c>
      <c r="B189" s="99">
        <v>1219</v>
      </c>
      <c r="C189" s="99" t="s">
        <v>348</v>
      </c>
      <c r="D189" s="99" t="s">
        <v>52</v>
      </c>
      <c r="E189" s="99" t="s">
        <v>51</v>
      </c>
      <c r="F189" s="99">
        <v>0</v>
      </c>
      <c r="G189" s="99">
        <v>0</v>
      </c>
      <c r="H189" s="99">
        <v>0</v>
      </c>
      <c r="I189" s="99">
        <v>0</v>
      </c>
      <c r="J189" s="99">
        <v>0</v>
      </c>
      <c r="K189" s="99">
        <v>0</v>
      </c>
      <c r="L189" s="99">
        <v>0</v>
      </c>
      <c r="M189" s="99">
        <v>0</v>
      </c>
      <c r="N189" s="99">
        <v>0</v>
      </c>
      <c r="O189" s="99">
        <v>0</v>
      </c>
      <c r="P189" s="99">
        <v>0</v>
      </c>
      <c r="Q189" s="99">
        <v>0</v>
      </c>
      <c r="R189" s="99">
        <v>5</v>
      </c>
      <c r="S189" s="99">
        <v>0</v>
      </c>
      <c r="T189" s="99">
        <v>5</v>
      </c>
      <c r="U189" s="99">
        <v>0</v>
      </c>
      <c r="V189" s="99">
        <v>0</v>
      </c>
      <c r="W189" s="99">
        <v>0</v>
      </c>
      <c r="X189" s="99">
        <v>5</v>
      </c>
      <c r="Y189" s="99">
        <v>0</v>
      </c>
      <c r="Z189" s="99">
        <v>5</v>
      </c>
    </row>
    <row r="190" spans="1:26">
      <c r="A190" t="s">
        <v>347</v>
      </c>
      <c r="B190" s="99">
        <v>1219</v>
      </c>
      <c r="C190" s="99" t="s">
        <v>348</v>
      </c>
      <c r="D190" s="99" t="s">
        <v>54</v>
      </c>
      <c r="E190" s="99" t="s">
        <v>53</v>
      </c>
      <c r="F190" s="99">
        <v>0</v>
      </c>
      <c r="G190" s="99">
        <v>0</v>
      </c>
      <c r="H190" s="99">
        <v>0</v>
      </c>
      <c r="I190" s="99">
        <v>0</v>
      </c>
      <c r="J190" s="99">
        <v>0</v>
      </c>
      <c r="K190" s="99">
        <v>0</v>
      </c>
      <c r="L190" s="99">
        <v>0</v>
      </c>
      <c r="M190" s="99">
        <v>0</v>
      </c>
      <c r="N190" s="99">
        <v>0</v>
      </c>
      <c r="O190" s="99">
        <v>0</v>
      </c>
      <c r="P190" s="99">
        <v>0</v>
      </c>
      <c r="Q190" s="99">
        <v>0</v>
      </c>
      <c r="R190" s="99">
        <v>5</v>
      </c>
      <c r="S190" s="99">
        <v>1</v>
      </c>
      <c r="T190" s="99">
        <v>6</v>
      </c>
      <c r="U190" s="99">
        <v>0</v>
      </c>
      <c r="V190" s="99">
        <v>0</v>
      </c>
      <c r="W190" s="99">
        <v>0</v>
      </c>
      <c r="X190" s="99">
        <v>5</v>
      </c>
      <c r="Y190" s="99">
        <v>1</v>
      </c>
      <c r="Z190" s="99">
        <v>6</v>
      </c>
    </row>
    <row r="191" spans="1:26">
      <c r="A191" t="s">
        <v>347</v>
      </c>
      <c r="B191" s="99">
        <v>1219</v>
      </c>
      <c r="C191" s="99" t="s">
        <v>348</v>
      </c>
      <c r="D191" s="99" t="s">
        <v>56</v>
      </c>
      <c r="E191" s="99" t="s">
        <v>55</v>
      </c>
      <c r="F191" s="99">
        <v>14</v>
      </c>
      <c r="G191" s="99">
        <v>2</v>
      </c>
      <c r="H191" s="99">
        <v>16</v>
      </c>
      <c r="I191" s="99">
        <v>0</v>
      </c>
      <c r="J191" s="99">
        <v>0</v>
      </c>
      <c r="K191" s="99">
        <v>0</v>
      </c>
      <c r="L191" s="99">
        <v>22</v>
      </c>
      <c r="M191" s="99">
        <v>1</v>
      </c>
      <c r="N191" s="99">
        <v>23</v>
      </c>
      <c r="O191" s="99">
        <v>0</v>
      </c>
      <c r="P191" s="99">
        <v>0</v>
      </c>
      <c r="Q191" s="99">
        <v>0</v>
      </c>
      <c r="R191" s="99">
        <v>0</v>
      </c>
      <c r="S191" s="99">
        <v>0</v>
      </c>
      <c r="T191" s="99">
        <v>0</v>
      </c>
      <c r="U191" s="99">
        <v>0</v>
      </c>
      <c r="V191" s="99">
        <v>0</v>
      </c>
      <c r="W191" s="99">
        <v>0</v>
      </c>
      <c r="X191" s="99">
        <v>36</v>
      </c>
      <c r="Y191" s="99">
        <v>3</v>
      </c>
      <c r="Z191" s="99">
        <v>39</v>
      </c>
    </row>
    <row r="192" spans="1:26">
      <c r="A192" t="s">
        <v>347</v>
      </c>
      <c r="B192" s="99">
        <v>1219</v>
      </c>
      <c r="C192" s="99" t="s">
        <v>348</v>
      </c>
      <c r="D192" s="99" t="s">
        <v>58</v>
      </c>
      <c r="E192" s="99" t="s">
        <v>57</v>
      </c>
      <c r="F192" s="99">
        <v>17</v>
      </c>
      <c r="G192" s="99">
        <v>1</v>
      </c>
      <c r="H192" s="99">
        <v>18</v>
      </c>
      <c r="I192" s="99">
        <v>0</v>
      </c>
      <c r="J192" s="99">
        <v>0</v>
      </c>
      <c r="K192" s="99">
        <v>0</v>
      </c>
      <c r="L192" s="99">
        <v>16</v>
      </c>
      <c r="M192" s="99">
        <v>0</v>
      </c>
      <c r="N192" s="99">
        <v>16</v>
      </c>
      <c r="O192" s="99">
        <v>0</v>
      </c>
      <c r="P192" s="99">
        <v>0</v>
      </c>
      <c r="Q192" s="99">
        <v>0</v>
      </c>
      <c r="R192" s="99">
        <v>8</v>
      </c>
      <c r="S192" s="99">
        <v>0</v>
      </c>
      <c r="T192" s="99">
        <v>8</v>
      </c>
      <c r="U192" s="99">
        <v>0</v>
      </c>
      <c r="V192" s="99">
        <v>0</v>
      </c>
      <c r="W192" s="99">
        <v>0</v>
      </c>
      <c r="X192" s="99">
        <v>41</v>
      </c>
      <c r="Y192" s="99">
        <v>1</v>
      </c>
      <c r="Z192" s="99">
        <v>42</v>
      </c>
    </row>
    <row r="193" spans="1:26">
      <c r="A193" t="s">
        <v>347</v>
      </c>
      <c r="B193" s="99">
        <v>1219</v>
      </c>
      <c r="C193" s="99" t="s">
        <v>348</v>
      </c>
      <c r="D193" s="99" t="s">
        <v>60</v>
      </c>
      <c r="E193" s="99" t="s">
        <v>59</v>
      </c>
      <c r="F193" s="99">
        <v>0</v>
      </c>
      <c r="G193" s="99">
        <v>0</v>
      </c>
      <c r="H193" s="99">
        <v>0</v>
      </c>
      <c r="I193" s="99">
        <v>0</v>
      </c>
      <c r="J193" s="99">
        <v>0</v>
      </c>
      <c r="K193" s="99">
        <v>0</v>
      </c>
      <c r="L193" s="99">
        <v>0</v>
      </c>
      <c r="M193" s="99">
        <v>0</v>
      </c>
      <c r="N193" s="99">
        <v>0</v>
      </c>
      <c r="O193" s="99">
        <v>0</v>
      </c>
      <c r="P193" s="99">
        <v>0</v>
      </c>
      <c r="Q193" s="99">
        <v>0</v>
      </c>
      <c r="R193" s="99">
        <v>10</v>
      </c>
      <c r="S193" s="99">
        <v>0</v>
      </c>
      <c r="T193" s="99">
        <v>10</v>
      </c>
      <c r="U193" s="99">
        <v>0</v>
      </c>
      <c r="V193" s="99">
        <v>0</v>
      </c>
      <c r="W193" s="99">
        <v>0</v>
      </c>
      <c r="X193" s="99">
        <v>10</v>
      </c>
      <c r="Y193" s="99">
        <v>0</v>
      </c>
      <c r="Z193" s="99">
        <v>10</v>
      </c>
    </row>
    <row r="194" spans="1:26">
      <c r="A194" t="s">
        <v>347</v>
      </c>
      <c r="B194" s="99">
        <v>1219</v>
      </c>
      <c r="C194" s="99" t="s">
        <v>348</v>
      </c>
      <c r="D194" s="99" t="s">
        <v>62</v>
      </c>
      <c r="E194" s="99" t="s">
        <v>61</v>
      </c>
      <c r="F194" s="99">
        <v>9</v>
      </c>
      <c r="G194" s="99">
        <v>4</v>
      </c>
      <c r="H194" s="99">
        <v>13</v>
      </c>
      <c r="I194" s="99">
        <v>0</v>
      </c>
      <c r="J194" s="99">
        <v>0</v>
      </c>
      <c r="K194" s="99">
        <v>0</v>
      </c>
      <c r="L194" s="99">
        <v>13</v>
      </c>
      <c r="M194" s="99">
        <v>3</v>
      </c>
      <c r="N194" s="99">
        <v>16</v>
      </c>
      <c r="O194" s="99">
        <v>0</v>
      </c>
      <c r="P194" s="99">
        <v>0</v>
      </c>
      <c r="Q194" s="99">
        <v>0</v>
      </c>
      <c r="R194" s="99">
        <v>0</v>
      </c>
      <c r="S194" s="99">
        <v>0</v>
      </c>
      <c r="T194" s="99">
        <v>0</v>
      </c>
      <c r="U194" s="99">
        <v>0</v>
      </c>
      <c r="V194" s="99">
        <v>0</v>
      </c>
      <c r="W194" s="99">
        <v>0</v>
      </c>
      <c r="X194" s="99">
        <v>22</v>
      </c>
      <c r="Y194" s="99">
        <v>7</v>
      </c>
      <c r="Z194" s="99">
        <v>29</v>
      </c>
    </row>
    <row r="195" spans="1:26">
      <c r="A195" t="s">
        <v>347</v>
      </c>
      <c r="B195" s="99">
        <v>1219</v>
      </c>
      <c r="C195" s="99" t="s">
        <v>348</v>
      </c>
      <c r="D195" s="99" t="s">
        <v>64</v>
      </c>
      <c r="E195" s="99" t="s">
        <v>63</v>
      </c>
      <c r="F195" s="99">
        <v>17</v>
      </c>
      <c r="G195" s="99">
        <v>4</v>
      </c>
      <c r="H195" s="99">
        <v>21</v>
      </c>
      <c r="I195" s="99">
        <v>0</v>
      </c>
      <c r="J195" s="99">
        <v>0</v>
      </c>
      <c r="K195" s="99">
        <v>0</v>
      </c>
      <c r="L195" s="99">
        <v>31</v>
      </c>
      <c r="M195" s="99">
        <v>1</v>
      </c>
      <c r="N195" s="99">
        <v>32</v>
      </c>
      <c r="O195" s="99">
        <v>0</v>
      </c>
      <c r="P195" s="99">
        <v>0</v>
      </c>
      <c r="Q195" s="99">
        <v>0</v>
      </c>
      <c r="R195" s="99">
        <v>20</v>
      </c>
      <c r="S195" s="99">
        <v>11</v>
      </c>
      <c r="T195" s="99">
        <v>31</v>
      </c>
      <c r="U195" s="99">
        <v>0</v>
      </c>
      <c r="V195" s="99">
        <v>0</v>
      </c>
      <c r="W195" s="99">
        <v>0</v>
      </c>
      <c r="X195" s="99">
        <v>68</v>
      </c>
      <c r="Y195" s="99">
        <v>16</v>
      </c>
      <c r="Z195" s="99">
        <v>84</v>
      </c>
    </row>
    <row r="196" spans="1:26">
      <c r="A196" t="s">
        <v>347</v>
      </c>
      <c r="B196" s="99">
        <v>1219</v>
      </c>
      <c r="C196" s="99" t="s">
        <v>348</v>
      </c>
      <c r="D196" s="99" t="s">
        <v>239</v>
      </c>
      <c r="E196" s="99" t="s">
        <v>238</v>
      </c>
      <c r="F196" s="99">
        <v>10</v>
      </c>
      <c r="G196" s="99">
        <v>0</v>
      </c>
      <c r="H196" s="99">
        <v>10</v>
      </c>
      <c r="I196" s="99">
        <v>0</v>
      </c>
      <c r="J196" s="99">
        <v>0</v>
      </c>
      <c r="K196" s="99">
        <v>0</v>
      </c>
      <c r="L196" s="99">
        <v>2</v>
      </c>
      <c r="M196" s="99">
        <v>1</v>
      </c>
      <c r="N196" s="99">
        <v>3</v>
      </c>
      <c r="O196" s="99">
        <v>0</v>
      </c>
      <c r="P196" s="99">
        <v>0</v>
      </c>
      <c r="Q196" s="99">
        <v>0</v>
      </c>
      <c r="R196" s="99">
        <v>0</v>
      </c>
      <c r="S196" s="99">
        <v>0</v>
      </c>
      <c r="T196" s="99">
        <v>0</v>
      </c>
      <c r="U196" s="99">
        <v>0</v>
      </c>
      <c r="V196" s="99">
        <v>0</v>
      </c>
      <c r="W196" s="99">
        <v>0</v>
      </c>
      <c r="X196" s="99">
        <v>12</v>
      </c>
      <c r="Y196" s="99">
        <v>1</v>
      </c>
      <c r="Z196" s="99">
        <v>13</v>
      </c>
    </row>
    <row r="197" spans="1:26">
      <c r="A197" t="s">
        <v>347</v>
      </c>
      <c r="B197" s="99">
        <v>1219</v>
      </c>
      <c r="C197" s="99" t="s">
        <v>348</v>
      </c>
      <c r="D197" s="99" t="s">
        <v>241</v>
      </c>
      <c r="E197" s="99" t="s">
        <v>240</v>
      </c>
      <c r="F197" s="99">
        <v>19</v>
      </c>
      <c r="G197" s="99">
        <v>4</v>
      </c>
      <c r="H197" s="99">
        <v>23</v>
      </c>
      <c r="I197" s="99">
        <v>0</v>
      </c>
      <c r="J197" s="99">
        <v>0</v>
      </c>
      <c r="K197" s="99">
        <v>0</v>
      </c>
      <c r="L197" s="99">
        <v>14</v>
      </c>
      <c r="M197" s="99">
        <v>1</v>
      </c>
      <c r="N197" s="99">
        <v>15</v>
      </c>
      <c r="O197" s="99">
        <v>0</v>
      </c>
      <c r="P197" s="99">
        <v>0</v>
      </c>
      <c r="Q197" s="99">
        <v>0</v>
      </c>
      <c r="R197" s="99">
        <v>2</v>
      </c>
      <c r="S197" s="99">
        <v>2</v>
      </c>
      <c r="T197" s="99">
        <v>4</v>
      </c>
      <c r="U197" s="99">
        <v>0</v>
      </c>
      <c r="V197" s="99">
        <v>0</v>
      </c>
      <c r="W197" s="99">
        <v>0</v>
      </c>
      <c r="X197" s="99">
        <v>35</v>
      </c>
      <c r="Y197" s="99">
        <v>7</v>
      </c>
      <c r="Z197" s="99">
        <v>42</v>
      </c>
    </row>
    <row r="198" spans="1:26">
      <c r="A198" t="s">
        <v>347</v>
      </c>
      <c r="B198" s="99">
        <v>1219</v>
      </c>
      <c r="C198" s="99" t="s">
        <v>348</v>
      </c>
      <c r="D198" s="99" t="s">
        <v>66</v>
      </c>
      <c r="E198" s="99" t="s">
        <v>65</v>
      </c>
      <c r="F198" s="99">
        <v>21</v>
      </c>
      <c r="G198" s="99">
        <v>5</v>
      </c>
      <c r="H198" s="99">
        <v>26</v>
      </c>
      <c r="I198" s="99">
        <v>0</v>
      </c>
      <c r="J198" s="99">
        <v>0</v>
      </c>
      <c r="K198" s="99">
        <v>0</v>
      </c>
      <c r="L198" s="99">
        <v>39</v>
      </c>
      <c r="M198" s="99">
        <v>3</v>
      </c>
      <c r="N198" s="99">
        <v>42</v>
      </c>
      <c r="O198" s="99">
        <v>0</v>
      </c>
      <c r="P198" s="99">
        <v>0</v>
      </c>
      <c r="Q198" s="99">
        <v>0</v>
      </c>
      <c r="R198" s="99">
        <v>0</v>
      </c>
      <c r="S198" s="99">
        <v>0</v>
      </c>
      <c r="T198" s="99">
        <v>0</v>
      </c>
      <c r="U198" s="99">
        <v>0</v>
      </c>
      <c r="V198" s="99">
        <v>0</v>
      </c>
      <c r="W198" s="99">
        <v>0</v>
      </c>
      <c r="X198" s="99">
        <v>60</v>
      </c>
      <c r="Y198" s="99">
        <v>8</v>
      </c>
      <c r="Z198" s="99">
        <v>68</v>
      </c>
    </row>
    <row r="199" spans="1:26">
      <c r="A199" t="s">
        <v>347</v>
      </c>
      <c r="B199" s="99">
        <v>1219</v>
      </c>
      <c r="C199" s="99" t="s">
        <v>348</v>
      </c>
      <c r="D199" s="99" t="s">
        <v>68</v>
      </c>
      <c r="E199" s="99" t="s">
        <v>67</v>
      </c>
      <c r="F199" s="99">
        <v>1</v>
      </c>
      <c r="G199" s="99">
        <v>33</v>
      </c>
      <c r="H199" s="99">
        <v>34</v>
      </c>
      <c r="I199" s="99">
        <v>0</v>
      </c>
      <c r="J199" s="99">
        <v>0</v>
      </c>
      <c r="K199" s="99">
        <v>0</v>
      </c>
      <c r="L199" s="99">
        <v>1</v>
      </c>
      <c r="M199" s="99">
        <v>37</v>
      </c>
      <c r="N199" s="99">
        <v>38</v>
      </c>
      <c r="O199" s="99">
        <v>0</v>
      </c>
      <c r="P199" s="99">
        <v>0</v>
      </c>
      <c r="Q199" s="99">
        <v>0</v>
      </c>
      <c r="R199" s="99">
        <v>0</v>
      </c>
      <c r="S199" s="99">
        <v>0</v>
      </c>
      <c r="T199" s="99">
        <v>0</v>
      </c>
      <c r="U199" s="99">
        <v>0</v>
      </c>
      <c r="V199" s="99">
        <v>0</v>
      </c>
      <c r="W199" s="99">
        <v>0</v>
      </c>
      <c r="X199" s="99">
        <v>2</v>
      </c>
      <c r="Y199" s="99">
        <v>70</v>
      </c>
      <c r="Z199" s="99">
        <v>72</v>
      </c>
    </row>
    <row r="200" spans="1:26">
      <c r="A200" t="s">
        <v>347</v>
      </c>
      <c r="B200" s="99">
        <v>1219</v>
      </c>
      <c r="C200" s="99" t="s">
        <v>348</v>
      </c>
      <c r="D200" s="99" t="s">
        <v>70</v>
      </c>
      <c r="E200" s="99" t="s">
        <v>69</v>
      </c>
      <c r="F200" s="99">
        <v>0</v>
      </c>
      <c r="G200" s="99">
        <v>0</v>
      </c>
      <c r="H200" s="99">
        <v>0</v>
      </c>
      <c r="I200" s="99">
        <v>0</v>
      </c>
      <c r="J200" s="99">
        <v>0</v>
      </c>
      <c r="K200" s="99">
        <v>0</v>
      </c>
      <c r="L200" s="99">
        <v>1</v>
      </c>
      <c r="M200" s="99">
        <v>3</v>
      </c>
      <c r="N200" s="99">
        <v>4</v>
      </c>
      <c r="O200" s="99">
        <v>0</v>
      </c>
      <c r="P200" s="99">
        <v>0</v>
      </c>
      <c r="Q200" s="99">
        <v>0</v>
      </c>
      <c r="R200" s="99">
        <v>0</v>
      </c>
      <c r="S200" s="99">
        <v>0</v>
      </c>
      <c r="T200" s="99">
        <v>0</v>
      </c>
      <c r="U200" s="99">
        <v>0</v>
      </c>
      <c r="V200" s="99">
        <v>0</v>
      </c>
      <c r="W200" s="99">
        <v>0</v>
      </c>
      <c r="X200" s="99">
        <v>1</v>
      </c>
      <c r="Y200" s="99">
        <v>3</v>
      </c>
      <c r="Z200" s="99">
        <v>4</v>
      </c>
    </row>
    <row r="201" spans="1:26">
      <c r="A201" t="s">
        <v>347</v>
      </c>
      <c r="B201" s="99">
        <v>1219</v>
      </c>
      <c r="C201" s="99" t="s">
        <v>348</v>
      </c>
      <c r="D201" s="99" t="s">
        <v>243</v>
      </c>
      <c r="E201" s="99" t="s">
        <v>242</v>
      </c>
      <c r="F201" s="99">
        <v>5</v>
      </c>
      <c r="G201" s="99">
        <v>21</v>
      </c>
      <c r="H201" s="99">
        <v>26</v>
      </c>
      <c r="I201" s="99">
        <v>0</v>
      </c>
      <c r="J201" s="99">
        <v>0</v>
      </c>
      <c r="K201" s="99">
        <v>0</v>
      </c>
      <c r="L201" s="99">
        <v>0</v>
      </c>
      <c r="M201" s="99">
        <v>0</v>
      </c>
      <c r="N201" s="99">
        <v>0</v>
      </c>
      <c r="O201" s="99">
        <v>0</v>
      </c>
      <c r="P201" s="99">
        <v>0</v>
      </c>
      <c r="Q201" s="99">
        <v>0</v>
      </c>
      <c r="R201" s="99">
        <v>0</v>
      </c>
      <c r="S201" s="99">
        <v>0</v>
      </c>
      <c r="T201" s="99">
        <v>0</v>
      </c>
      <c r="U201" s="99">
        <v>0</v>
      </c>
      <c r="V201" s="99">
        <v>0</v>
      </c>
      <c r="W201" s="99">
        <v>0</v>
      </c>
      <c r="X201" s="99">
        <v>5</v>
      </c>
      <c r="Y201" s="99">
        <v>21</v>
      </c>
      <c r="Z201" s="99">
        <v>26</v>
      </c>
    </row>
    <row r="202" spans="1:26">
      <c r="A202" t="s">
        <v>347</v>
      </c>
      <c r="B202" s="99">
        <v>1219</v>
      </c>
      <c r="C202" s="99" t="s">
        <v>348</v>
      </c>
      <c r="D202" s="99" t="s">
        <v>72</v>
      </c>
      <c r="E202" s="99" t="s">
        <v>71</v>
      </c>
      <c r="F202" s="99">
        <v>0</v>
      </c>
      <c r="G202" s="99">
        <v>17</v>
      </c>
      <c r="H202" s="99">
        <v>17</v>
      </c>
      <c r="I202" s="99">
        <v>0</v>
      </c>
      <c r="J202" s="99">
        <v>0</v>
      </c>
      <c r="K202" s="99">
        <v>0</v>
      </c>
      <c r="L202" s="99">
        <v>0</v>
      </c>
      <c r="M202" s="99">
        <v>0</v>
      </c>
      <c r="N202" s="99">
        <v>0</v>
      </c>
      <c r="O202" s="99">
        <v>0</v>
      </c>
      <c r="P202" s="99">
        <v>0</v>
      </c>
      <c r="Q202" s="99">
        <v>0</v>
      </c>
      <c r="R202" s="99">
        <v>0</v>
      </c>
      <c r="S202" s="99">
        <v>0</v>
      </c>
      <c r="T202" s="99">
        <v>0</v>
      </c>
      <c r="U202" s="99">
        <v>0</v>
      </c>
      <c r="V202" s="99">
        <v>0</v>
      </c>
      <c r="W202" s="99">
        <v>0</v>
      </c>
      <c r="X202" s="99">
        <v>0</v>
      </c>
      <c r="Y202" s="99">
        <v>17</v>
      </c>
      <c r="Z202" s="99">
        <v>17</v>
      </c>
    </row>
    <row r="203" spans="1:26">
      <c r="A203" t="s">
        <v>347</v>
      </c>
      <c r="B203" s="99">
        <v>1219</v>
      </c>
      <c r="C203" s="99" t="s">
        <v>348</v>
      </c>
      <c r="D203" s="99" t="s">
        <v>74</v>
      </c>
      <c r="E203" s="99" t="s">
        <v>73</v>
      </c>
      <c r="F203" s="99">
        <v>18</v>
      </c>
      <c r="G203" s="99">
        <v>1</v>
      </c>
      <c r="H203" s="99">
        <v>19</v>
      </c>
      <c r="I203" s="99">
        <v>0</v>
      </c>
      <c r="J203" s="99">
        <v>0</v>
      </c>
      <c r="K203" s="99">
        <v>0</v>
      </c>
      <c r="L203" s="99">
        <v>0</v>
      </c>
      <c r="M203" s="99">
        <v>0</v>
      </c>
      <c r="N203" s="99">
        <v>0</v>
      </c>
      <c r="O203" s="99">
        <v>0</v>
      </c>
      <c r="P203" s="99">
        <v>0</v>
      </c>
      <c r="Q203" s="99">
        <v>0</v>
      </c>
      <c r="R203" s="99">
        <v>0</v>
      </c>
      <c r="S203" s="99">
        <v>0</v>
      </c>
      <c r="T203" s="99">
        <v>0</v>
      </c>
      <c r="U203" s="99">
        <v>0</v>
      </c>
      <c r="V203" s="99">
        <v>0</v>
      </c>
      <c r="W203" s="99">
        <v>0</v>
      </c>
      <c r="X203" s="99">
        <v>18</v>
      </c>
      <c r="Y203" s="99">
        <v>1</v>
      </c>
      <c r="Z203" s="99">
        <v>19</v>
      </c>
    </row>
    <row r="204" spans="1:26">
      <c r="A204" t="s">
        <v>347</v>
      </c>
      <c r="B204" s="99">
        <v>1219</v>
      </c>
      <c r="C204" s="99" t="s">
        <v>348</v>
      </c>
      <c r="D204" s="99" t="s">
        <v>76</v>
      </c>
      <c r="E204" s="99" t="s">
        <v>75</v>
      </c>
      <c r="F204" s="99">
        <v>2</v>
      </c>
      <c r="G204" s="99">
        <v>44</v>
      </c>
      <c r="H204" s="99">
        <v>46</v>
      </c>
      <c r="I204" s="99">
        <v>1</v>
      </c>
      <c r="J204" s="99">
        <v>49</v>
      </c>
      <c r="K204" s="99">
        <v>50</v>
      </c>
      <c r="L204" s="99">
        <v>0</v>
      </c>
      <c r="M204" s="99">
        <v>0</v>
      </c>
      <c r="N204" s="99">
        <v>0</v>
      </c>
      <c r="O204" s="99">
        <v>0</v>
      </c>
      <c r="P204" s="99">
        <v>0</v>
      </c>
      <c r="Q204" s="99">
        <v>0</v>
      </c>
      <c r="R204" s="99">
        <v>0</v>
      </c>
      <c r="S204" s="99">
        <v>0</v>
      </c>
      <c r="T204" s="99">
        <v>0</v>
      </c>
      <c r="U204" s="99">
        <v>0</v>
      </c>
      <c r="V204" s="99">
        <v>0</v>
      </c>
      <c r="W204" s="99">
        <v>0</v>
      </c>
      <c r="X204" s="99">
        <v>3</v>
      </c>
      <c r="Y204" s="99">
        <v>93</v>
      </c>
      <c r="Z204" s="99">
        <v>96</v>
      </c>
    </row>
    <row r="205" spans="1:26">
      <c r="A205" t="s">
        <v>347</v>
      </c>
      <c r="B205" s="99">
        <v>1219</v>
      </c>
      <c r="C205" s="99" t="s">
        <v>348</v>
      </c>
      <c r="D205" s="99" t="s">
        <v>78</v>
      </c>
      <c r="E205" s="99" t="s">
        <v>77</v>
      </c>
      <c r="F205" s="99">
        <v>1</v>
      </c>
      <c r="G205" s="99">
        <v>29</v>
      </c>
      <c r="H205" s="99">
        <v>30</v>
      </c>
      <c r="I205" s="99">
        <v>1</v>
      </c>
      <c r="J205" s="99">
        <v>30</v>
      </c>
      <c r="K205" s="99">
        <v>31</v>
      </c>
      <c r="L205" s="99">
        <v>0</v>
      </c>
      <c r="M205" s="99">
        <v>0</v>
      </c>
      <c r="N205" s="99">
        <v>0</v>
      </c>
      <c r="O205" s="99">
        <v>0</v>
      </c>
      <c r="P205" s="99">
        <v>0</v>
      </c>
      <c r="Q205" s="99">
        <v>0</v>
      </c>
      <c r="R205" s="99">
        <v>0</v>
      </c>
      <c r="S205" s="99">
        <v>0</v>
      </c>
      <c r="T205" s="99">
        <v>0</v>
      </c>
      <c r="U205" s="99">
        <v>0</v>
      </c>
      <c r="V205" s="99">
        <v>0</v>
      </c>
      <c r="W205" s="99">
        <v>0</v>
      </c>
      <c r="X205" s="99">
        <v>2</v>
      </c>
      <c r="Y205" s="99">
        <v>59</v>
      </c>
      <c r="Z205" s="99">
        <v>61</v>
      </c>
    </row>
    <row r="206" spans="1:26">
      <c r="A206" t="s">
        <v>347</v>
      </c>
      <c r="B206" s="99">
        <v>1219</v>
      </c>
      <c r="C206" s="99" t="s">
        <v>348</v>
      </c>
      <c r="D206" s="99" t="s">
        <v>245</v>
      </c>
      <c r="E206" s="99" t="s">
        <v>244</v>
      </c>
      <c r="F206" s="99">
        <v>14</v>
      </c>
      <c r="G206" s="99">
        <v>0</v>
      </c>
      <c r="H206" s="99">
        <v>14</v>
      </c>
      <c r="I206" s="99">
        <v>0</v>
      </c>
      <c r="J206" s="99">
        <v>0</v>
      </c>
      <c r="K206" s="99">
        <v>0</v>
      </c>
      <c r="L206" s="99">
        <v>0</v>
      </c>
      <c r="M206" s="99">
        <v>0</v>
      </c>
      <c r="N206" s="99">
        <v>0</v>
      </c>
      <c r="O206" s="99">
        <v>0</v>
      </c>
      <c r="P206" s="99">
        <v>0</v>
      </c>
      <c r="Q206" s="99">
        <v>0</v>
      </c>
      <c r="R206" s="99">
        <v>0</v>
      </c>
      <c r="S206" s="99">
        <v>0</v>
      </c>
      <c r="T206" s="99">
        <v>0</v>
      </c>
      <c r="U206" s="99">
        <v>0</v>
      </c>
      <c r="V206" s="99">
        <v>0</v>
      </c>
      <c r="W206" s="99">
        <v>0</v>
      </c>
      <c r="X206" s="99">
        <v>14</v>
      </c>
      <c r="Y206" s="99">
        <v>0</v>
      </c>
      <c r="Z206" s="99">
        <v>14</v>
      </c>
    </row>
    <row r="207" spans="1:26">
      <c r="A207" t="s">
        <v>347</v>
      </c>
      <c r="B207" s="99">
        <v>1219</v>
      </c>
      <c r="C207" s="99" t="s">
        <v>348</v>
      </c>
      <c r="D207" s="99" t="s">
        <v>247</v>
      </c>
      <c r="E207" s="99" t="s">
        <v>246</v>
      </c>
      <c r="F207" s="99">
        <v>18</v>
      </c>
      <c r="G207" s="99">
        <v>3</v>
      </c>
      <c r="H207" s="99">
        <v>21</v>
      </c>
      <c r="I207" s="99">
        <v>0</v>
      </c>
      <c r="J207" s="99">
        <v>0</v>
      </c>
      <c r="K207" s="99">
        <v>0</v>
      </c>
      <c r="L207" s="99">
        <v>0</v>
      </c>
      <c r="M207" s="99">
        <v>0</v>
      </c>
      <c r="N207" s="99">
        <v>0</v>
      </c>
      <c r="O207" s="99">
        <v>0</v>
      </c>
      <c r="P207" s="99">
        <v>0</v>
      </c>
      <c r="Q207" s="99">
        <v>0</v>
      </c>
      <c r="R207" s="99">
        <v>0</v>
      </c>
      <c r="S207" s="99">
        <v>0</v>
      </c>
      <c r="T207" s="99">
        <v>0</v>
      </c>
      <c r="U207" s="99">
        <v>0</v>
      </c>
      <c r="V207" s="99">
        <v>0</v>
      </c>
      <c r="W207" s="99">
        <v>0</v>
      </c>
      <c r="X207" s="99">
        <v>18</v>
      </c>
      <c r="Y207" s="99">
        <v>3</v>
      </c>
      <c r="Z207" s="99">
        <v>21</v>
      </c>
    </row>
    <row r="208" spans="1:26">
      <c r="A208" t="s">
        <v>347</v>
      </c>
      <c r="B208" s="99">
        <v>1219</v>
      </c>
      <c r="C208" s="99" t="s">
        <v>348</v>
      </c>
      <c r="D208" s="99" t="s">
        <v>80</v>
      </c>
      <c r="E208" s="99" t="s">
        <v>79</v>
      </c>
      <c r="F208" s="99">
        <v>0</v>
      </c>
      <c r="G208" s="99">
        <v>0</v>
      </c>
      <c r="H208" s="99">
        <v>0</v>
      </c>
      <c r="I208" s="99">
        <v>0</v>
      </c>
      <c r="J208" s="99">
        <v>0</v>
      </c>
      <c r="K208" s="99">
        <v>0</v>
      </c>
      <c r="L208" s="99">
        <v>5</v>
      </c>
      <c r="M208" s="99">
        <v>1</v>
      </c>
      <c r="N208" s="99">
        <v>6</v>
      </c>
      <c r="O208" s="99">
        <v>0</v>
      </c>
      <c r="P208" s="99">
        <v>0</v>
      </c>
      <c r="Q208" s="99">
        <v>0</v>
      </c>
      <c r="R208" s="99">
        <v>0</v>
      </c>
      <c r="S208" s="99">
        <v>0</v>
      </c>
      <c r="T208" s="99">
        <v>0</v>
      </c>
      <c r="U208" s="99">
        <v>0</v>
      </c>
      <c r="V208" s="99">
        <v>0</v>
      </c>
      <c r="W208" s="99">
        <v>0</v>
      </c>
      <c r="X208" s="99">
        <v>5</v>
      </c>
      <c r="Y208" s="99">
        <v>1</v>
      </c>
      <c r="Z208" s="99">
        <v>6</v>
      </c>
    </row>
    <row r="209" spans="1:26">
      <c r="A209" t="s">
        <v>347</v>
      </c>
      <c r="B209" s="99">
        <v>1219</v>
      </c>
      <c r="C209" s="99" t="s">
        <v>348</v>
      </c>
      <c r="D209" s="99" t="s">
        <v>82</v>
      </c>
      <c r="E209" s="99" t="s">
        <v>81</v>
      </c>
      <c r="F209" s="99">
        <v>0</v>
      </c>
      <c r="G209" s="99">
        <v>50</v>
      </c>
      <c r="H209" s="99">
        <v>50</v>
      </c>
      <c r="I209" s="99">
        <v>1</v>
      </c>
      <c r="J209" s="99">
        <v>34</v>
      </c>
      <c r="K209" s="99">
        <v>35</v>
      </c>
      <c r="L209" s="99">
        <v>0</v>
      </c>
      <c r="M209" s="99">
        <v>85</v>
      </c>
      <c r="N209" s="99">
        <v>85</v>
      </c>
      <c r="O209" s="99">
        <v>0</v>
      </c>
      <c r="P209" s="99">
        <v>0</v>
      </c>
      <c r="Q209" s="99">
        <v>0</v>
      </c>
      <c r="R209" s="99">
        <v>0</v>
      </c>
      <c r="S209" s="99">
        <v>0</v>
      </c>
      <c r="T209" s="99">
        <v>0</v>
      </c>
      <c r="U209" s="99">
        <v>0</v>
      </c>
      <c r="V209" s="99">
        <v>0</v>
      </c>
      <c r="W209" s="99">
        <v>0</v>
      </c>
      <c r="X209" s="99">
        <v>1</v>
      </c>
      <c r="Y209" s="99">
        <v>169</v>
      </c>
      <c r="Z209" s="99">
        <v>170</v>
      </c>
    </row>
    <row r="210" spans="1:26">
      <c r="A210" t="s">
        <v>347</v>
      </c>
      <c r="B210" s="99">
        <v>1219</v>
      </c>
      <c r="C210" s="99" t="s">
        <v>21</v>
      </c>
      <c r="D210" s="99" t="s">
        <v>329</v>
      </c>
      <c r="E210" s="99" t="s">
        <v>328</v>
      </c>
      <c r="F210" s="99">
        <v>12</v>
      </c>
      <c r="G210" s="99">
        <v>12</v>
      </c>
      <c r="H210" s="99">
        <v>24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  <c r="N210" s="99">
        <v>0</v>
      </c>
      <c r="O210" s="99">
        <v>0</v>
      </c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99">
        <v>0</v>
      </c>
      <c r="X210" s="99">
        <v>12</v>
      </c>
      <c r="Y210" s="99">
        <v>12</v>
      </c>
      <c r="Z210" s="99">
        <v>24</v>
      </c>
    </row>
    <row r="211" spans="1:26">
      <c r="A211" t="s">
        <v>347</v>
      </c>
      <c r="B211" s="99">
        <v>1219</v>
      </c>
      <c r="C211" s="99" t="s">
        <v>21</v>
      </c>
      <c r="D211" s="99" t="s">
        <v>209</v>
      </c>
      <c r="E211" s="99" t="s">
        <v>208</v>
      </c>
      <c r="F211" s="99">
        <v>5</v>
      </c>
      <c r="G211" s="99">
        <v>5</v>
      </c>
      <c r="H211" s="99">
        <v>10</v>
      </c>
      <c r="I211" s="99">
        <v>0</v>
      </c>
      <c r="J211" s="99">
        <v>0</v>
      </c>
      <c r="K211" s="99">
        <v>0</v>
      </c>
      <c r="L211" s="99">
        <v>0</v>
      </c>
      <c r="M211" s="99">
        <v>0</v>
      </c>
      <c r="N211" s="99">
        <v>0</v>
      </c>
      <c r="O211" s="99">
        <v>0</v>
      </c>
      <c r="P211" s="99">
        <v>0</v>
      </c>
      <c r="Q211" s="99">
        <v>0</v>
      </c>
      <c r="R211" s="99">
        <v>0</v>
      </c>
      <c r="S211" s="99">
        <v>0</v>
      </c>
      <c r="T211" s="99">
        <v>0</v>
      </c>
      <c r="U211" s="99">
        <v>0</v>
      </c>
      <c r="V211" s="99">
        <v>0</v>
      </c>
      <c r="W211" s="99">
        <v>0</v>
      </c>
      <c r="X211" s="99">
        <v>5</v>
      </c>
      <c r="Y211" s="99">
        <v>5</v>
      </c>
      <c r="Z211" s="99">
        <v>10</v>
      </c>
    </row>
    <row r="212" spans="1:26">
      <c r="A212" t="s">
        <v>347</v>
      </c>
      <c r="B212" s="99">
        <v>1219</v>
      </c>
      <c r="C212" s="99" t="s">
        <v>21</v>
      </c>
      <c r="D212" s="99" t="s">
        <v>211</v>
      </c>
      <c r="E212" s="99" t="s">
        <v>210</v>
      </c>
      <c r="F212" s="99">
        <v>11</v>
      </c>
      <c r="G212" s="99">
        <v>9</v>
      </c>
      <c r="H212" s="99">
        <v>20</v>
      </c>
      <c r="I212" s="99">
        <v>0</v>
      </c>
      <c r="J212" s="99">
        <v>0</v>
      </c>
      <c r="K212" s="99">
        <v>0</v>
      </c>
      <c r="L212" s="99">
        <v>4</v>
      </c>
      <c r="M212" s="99">
        <v>6</v>
      </c>
      <c r="N212" s="99">
        <v>10</v>
      </c>
      <c r="O212" s="99">
        <v>0</v>
      </c>
      <c r="P212" s="99">
        <v>0</v>
      </c>
      <c r="Q212" s="99">
        <v>0</v>
      </c>
      <c r="R212" s="99">
        <v>0</v>
      </c>
      <c r="S212" s="99">
        <v>0</v>
      </c>
      <c r="T212" s="99">
        <v>0</v>
      </c>
      <c r="U212" s="99">
        <v>0</v>
      </c>
      <c r="V212" s="99">
        <v>0</v>
      </c>
      <c r="W212" s="99">
        <v>0</v>
      </c>
      <c r="X212" s="99">
        <v>15</v>
      </c>
      <c r="Y212" s="99">
        <v>15</v>
      </c>
      <c r="Z212" s="99">
        <v>30</v>
      </c>
    </row>
    <row r="213" spans="1:26">
      <c r="A213" t="s">
        <v>347</v>
      </c>
      <c r="B213" s="99">
        <v>1219</v>
      </c>
      <c r="C213" s="99" t="s">
        <v>21</v>
      </c>
      <c r="D213" s="99" t="s">
        <v>213</v>
      </c>
      <c r="E213" s="99" t="s">
        <v>212</v>
      </c>
      <c r="F213" s="99">
        <v>0</v>
      </c>
      <c r="G213" s="99">
        <v>0</v>
      </c>
      <c r="H213" s="99">
        <v>0</v>
      </c>
      <c r="I213" s="99">
        <v>0</v>
      </c>
      <c r="J213" s="99">
        <v>0</v>
      </c>
      <c r="K213" s="99">
        <v>0</v>
      </c>
      <c r="L213" s="99">
        <v>0</v>
      </c>
      <c r="M213" s="99">
        <v>0</v>
      </c>
      <c r="N213" s="99">
        <v>0</v>
      </c>
      <c r="O213" s="99">
        <v>0</v>
      </c>
      <c r="P213" s="99">
        <v>0</v>
      </c>
      <c r="Q213" s="99">
        <v>0</v>
      </c>
      <c r="R213" s="99">
        <v>0</v>
      </c>
      <c r="S213" s="99">
        <v>0</v>
      </c>
      <c r="T213" s="99">
        <v>0</v>
      </c>
      <c r="U213" s="99">
        <v>0</v>
      </c>
      <c r="V213" s="99">
        <v>0</v>
      </c>
      <c r="W213" s="99">
        <v>0</v>
      </c>
      <c r="X213" s="99">
        <v>0</v>
      </c>
      <c r="Y213" s="99">
        <v>0</v>
      </c>
      <c r="Z213" s="99">
        <v>0</v>
      </c>
    </row>
    <row r="214" spans="1:26">
      <c r="A214" t="s">
        <v>347</v>
      </c>
      <c r="B214" s="99">
        <v>1219</v>
      </c>
      <c r="C214" s="99" t="s">
        <v>21</v>
      </c>
      <c r="D214" s="99" t="s">
        <v>331</v>
      </c>
      <c r="E214" s="99" t="s">
        <v>330</v>
      </c>
      <c r="F214" s="99">
        <v>0</v>
      </c>
      <c r="G214" s="99">
        <v>0</v>
      </c>
      <c r="H214" s="99">
        <v>0</v>
      </c>
      <c r="I214" s="99">
        <v>0</v>
      </c>
      <c r="J214" s="99">
        <v>0</v>
      </c>
      <c r="K214" s="99">
        <v>0</v>
      </c>
      <c r="L214" s="99">
        <v>0</v>
      </c>
      <c r="M214" s="99">
        <v>0</v>
      </c>
      <c r="N214" s="99">
        <v>0</v>
      </c>
      <c r="O214" s="99">
        <v>0</v>
      </c>
      <c r="P214" s="99">
        <v>0</v>
      </c>
      <c r="Q214" s="99">
        <v>0</v>
      </c>
      <c r="R214" s="99">
        <v>0</v>
      </c>
      <c r="S214" s="99">
        <v>0</v>
      </c>
      <c r="T214" s="99">
        <v>0</v>
      </c>
      <c r="U214" s="99">
        <v>0</v>
      </c>
      <c r="V214" s="99">
        <v>0</v>
      </c>
      <c r="W214" s="99">
        <v>0</v>
      </c>
      <c r="X214" s="99">
        <v>0</v>
      </c>
      <c r="Y214" s="99">
        <v>0</v>
      </c>
      <c r="Z214" s="99">
        <v>0</v>
      </c>
    </row>
    <row r="215" spans="1:26">
      <c r="A215" t="s">
        <v>347</v>
      </c>
      <c r="B215" s="99">
        <v>1219</v>
      </c>
      <c r="C215" s="99" t="s">
        <v>21</v>
      </c>
      <c r="D215" s="99" t="s">
        <v>215</v>
      </c>
      <c r="E215" s="99" t="s">
        <v>214</v>
      </c>
      <c r="F215" s="99">
        <v>16</v>
      </c>
      <c r="G215" s="99">
        <v>2</v>
      </c>
      <c r="H215" s="99">
        <v>18</v>
      </c>
      <c r="I215" s="99">
        <v>0</v>
      </c>
      <c r="J215" s="99">
        <v>0</v>
      </c>
      <c r="K215" s="99">
        <v>0</v>
      </c>
      <c r="L215" s="99">
        <v>0</v>
      </c>
      <c r="M215" s="99">
        <v>0</v>
      </c>
      <c r="N215" s="99">
        <v>0</v>
      </c>
      <c r="O215" s="99">
        <v>0</v>
      </c>
      <c r="P215" s="99">
        <v>0</v>
      </c>
      <c r="Q215" s="99">
        <v>0</v>
      </c>
      <c r="R215" s="99">
        <v>0</v>
      </c>
      <c r="S215" s="99">
        <v>0</v>
      </c>
      <c r="T215" s="99">
        <v>0</v>
      </c>
      <c r="U215" s="99">
        <v>0</v>
      </c>
      <c r="V215" s="99">
        <v>0</v>
      </c>
      <c r="W215" s="99">
        <v>0</v>
      </c>
      <c r="X215" s="99">
        <v>16</v>
      </c>
      <c r="Y215" s="99">
        <v>2</v>
      </c>
      <c r="Z215" s="99">
        <v>18</v>
      </c>
    </row>
    <row r="216" spans="1:26">
      <c r="A216" t="s">
        <v>347</v>
      </c>
      <c r="B216" s="99">
        <v>1219</v>
      </c>
      <c r="C216" s="99" t="s">
        <v>21</v>
      </c>
      <c r="D216" s="99" t="s">
        <v>217</v>
      </c>
      <c r="E216" s="99" t="s">
        <v>216</v>
      </c>
      <c r="F216" s="99">
        <v>29</v>
      </c>
      <c r="G216" s="99">
        <v>1</v>
      </c>
      <c r="H216" s="99">
        <v>30</v>
      </c>
      <c r="I216" s="99">
        <v>0</v>
      </c>
      <c r="J216" s="99">
        <v>0</v>
      </c>
      <c r="K216" s="99">
        <v>0</v>
      </c>
      <c r="L216" s="99">
        <v>19</v>
      </c>
      <c r="M216" s="99">
        <v>1</v>
      </c>
      <c r="N216" s="99">
        <v>20</v>
      </c>
      <c r="O216" s="99">
        <v>0</v>
      </c>
      <c r="P216" s="99">
        <v>0</v>
      </c>
      <c r="Q216" s="99">
        <v>0</v>
      </c>
      <c r="R216" s="99">
        <v>0</v>
      </c>
      <c r="S216" s="99">
        <v>0</v>
      </c>
      <c r="T216" s="99">
        <v>0</v>
      </c>
      <c r="U216" s="99">
        <v>0</v>
      </c>
      <c r="V216" s="99">
        <v>0</v>
      </c>
      <c r="W216" s="99">
        <v>0</v>
      </c>
      <c r="X216" s="99">
        <v>48</v>
      </c>
      <c r="Y216" s="99">
        <v>2</v>
      </c>
      <c r="Z216" s="99">
        <v>50</v>
      </c>
    </row>
    <row r="217" spans="1:26">
      <c r="A217" t="s">
        <v>347</v>
      </c>
      <c r="B217" s="99">
        <v>1219</v>
      </c>
      <c r="C217" s="99" t="s">
        <v>21</v>
      </c>
      <c r="D217" s="99" t="s">
        <v>219</v>
      </c>
      <c r="E217" s="99" t="s">
        <v>218</v>
      </c>
      <c r="F217" s="99">
        <v>32</v>
      </c>
      <c r="G217" s="99">
        <v>13</v>
      </c>
      <c r="H217" s="99">
        <v>45</v>
      </c>
      <c r="I217" s="99">
        <v>0</v>
      </c>
      <c r="J217" s="99">
        <v>0</v>
      </c>
      <c r="K217" s="99">
        <v>0</v>
      </c>
      <c r="L217" s="99">
        <v>42</v>
      </c>
      <c r="M217" s="99">
        <v>3</v>
      </c>
      <c r="N217" s="99">
        <v>45</v>
      </c>
      <c r="O217" s="99">
        <v>0</v>
      </c>
      <c r="P217" s="99">
        <v>0</v>
      </c>
      <c r="Q217" s="99">
        <v>0</v>
      </c>
      <c r="R217" s="99">
        <v>0</v>
      </c>
      <c r="S217" s="99">
        <v>0</v>
      </c>
      <c r="T217" s="99">
        <v>0</v>
      </c>
      <c r="U217" s="99">
        <v>0</v>
      </c>
      <c r="V217" s="99">
        <v>0</v>
      </c>
      <c r="W217" s="99">
        <v>0</v>
      </c>
      <c r="X217" s="99">
        <v>74</v>
      </c>
      <c r="Y217" s="99">
        <v>16</v>
      </c>
      <c r="Z217" s="99">
        <v>90</v>
      </c>
    </row>
    <row r="218" spans="1:26">
      <c r="A218" t="s">
        <v>347</v>
      </c>
      <c r="B218" s="99">
        <v>1219</v>
      </c>
      <c r="C218" s="99" t="s">
        <v>21</v>
      </c>
      <c r="D218" s="99" t="s">
        <v>221</v>
      </c>
      <c r="E218" s="99" t="s">
        <v>220</v>
      </c>
      <c r="F218" s="99">
        <v>12</v>
      </c>
      <c r="G218" s="99">
        <v>3</v>
      </c>
      <c r="H218" s="99">
        <v>15</v>
      </c>
      <c r="I218" s="99">
        <v>0</v>
      </c>
      <c r="J218" s="99">
        <v>0</v>
      </c>
      <c r="K218" s="99">
        <v>0</v>
      </c>
      <c r="L218" s="99">
        <v>0</v>
      </c>
      <c r="M218" s="99">
        <v>0</v>
      </c>
      <c r="N218" s="99">
        <v>0</v>
      </c>
      <c r="O218" s="99">
        <v>0</v>
      </c>
      <c r="P218" s="99">
        <v>0</v>
      </c>
      <c r="Q218" s="99">
        <v>0</v>
      </c>
      <c r="R218" s="99">
        <v>0</v>
      </c>
      <c r="S218" s="99">
        <v>0</v>
      </c>
      <c r="T218" s="99">
        <v>0</v>
      </c>
      <c r="U218" s="99">
        <v>0</v>
      </c>
      <c r="V218" s="99">
        <v>0</v>
      </c>
      <c r="W218" s="99">
        <v>0</v>
      </c>
      <c r="X218" s="99">
        <v>12</v>
      </c>
      <c r="Y218" s="99">
        <v>3</v>
      </c>
      <c r="Z218" s="99">
        <v>15</v>
      </c>
    </row>
    <row r="219" spans="1:26">
      <c r="A219" t="s">
        <v>347</v>
      </c>
      <c r="B219" s="99">
        <v>1219</v>
      </c>
      <c r="C219" s="99" t="s">
        <v>21</v>
      </c>
      <c r="D219" s="99" t="s">
        <v>223</v>
      </c>
      <c r="E219" s="99" t="s">
        <v>222</v>
      </c>
      <c r="F219" s="99">
        <v>6</v>
      </c>
      <c r="G219" s="99">
        <v>0</v>
      </c>
      <c r="H219" s="99">
        <v>6</v>
      </c>
      <c r="I219" s="99">
        <v>0</v>
      </c>
      <c r="J219" s="99">
        <v>0</v>
      </c>
      <c r="K219" s="99">
        <v>0</v>
      </c>
      <c r="L219" s="99">
        <v>0</v>
      </c>
      <c r="M219" s="99">
        <v>0</v>
      </c>
      <c r="N219" s="99">
        <v>0</v>
      </c>
      <c r="O219" s="99">
        <v>0</v>
      </c>
      <c r="P219" s="99">
        <v>0</v>
      </c>
      <c r="Q219" s="99">
        <v>0</v>
      </c>
      <c r="R219" s="99">
        <v>0</v>
      </c>
      <c r="S219" s="99">
        <v>0</v>
      </c>
      <c r="T219" s="99">
        <v>0</v>
      </c>
      <c r="U219" s="99">
        <v>0</v>
      </c>
      <c r="V219" s="99">
        <v>0</v>
      </c>
      <c r="W219" s="99">
        <v>0</v>
      </c>
      <c r="X219" s="99">
        <v>6</v>
      </c>
      <c r="Y219" s="99">
        <v>0</v>
      </c>
      <c r="Z219" s="99">
        <v>6</v>
      </c>
    </row>
    <row r="220" spans="1:26">
      <c r="A220" t="s">
        <v>347</v>
      </c>
      <c r="B220" s="99">
        <v>1219</v>
      </c>
      <c r="C220" s="99" t="s">
        <v>21</v>
      </c>
      <c r="D220" s="99" t="s">
        <v>225</v>
      </c>
      <c r="E220" s="99" t="s">
        <v>224</v>
      </c>
      <c r="F220" s="99">
        <v>35</v>
      </c>
      <c r="G220" s="99">
        <v>1</v>
      </c>
      <c r="H220" s="99">
        <v>36</v>
      </c>
      <c r="I220" s="99">
        <v>0</v>
      </c>
      <c r="J220" s="99">
        <v>0</v>
      </c>
      <c r="K220" s="99">
        <v>0</v>
      </c>
      <c r="L220" s="99">
        <v>37</v>
      </c>
      <c r="M220" s="99">
        <v>2</v>
      </c>
      <c r="N220" s="99">
        <v>39</v>
      </c>
      <c r="O220" s="99">
        <v>0</v>
      </c>
      <c r="P220" s="99">
        <v>0</v>
      </c>
      <c r="Q220" s="99">
        <v>0</v>
      </c>
      <c r="R220" s="99">
        <v>0</v>
      </c>
      <c r="S220" s="99">
        <v>0</v>
      </c>
      <c r="T220" s="99">
        <v>0</v>
      </c>
      <c r="U220" s="99">
        <v>0</v>
      </c>
      <c r="V220" s="99">
        <v>0</v>
      </c>
      <c r="W220" s="99">
        <v>0</v>
      </c>
      <c r="X220" s="99">
        <v>72</v>
      </c>
      <c r="Y220" s="99">
        <v>3</v>
      </c>
      <c r="Z220" s="99">
        <v>75</v>
      </c>
    </row>
    <row r="221" spans="1:26">
      <c r="A221" t="s">
        <v>347</v>
      </c>
      <c r="B221" s="99">
        <v>1219</v>
      </c>
      <c r="C221" s="99" t="s">
        <v>21</v>
      </c>
      <c r="D221" s="99" t="s">
        <v>333</v>
      </c>
      <c r="E221" s="99" t="s">
        <v>332</v>
      </c>
      <c r="F221" s="99">
        <v>10</v>
      </c>
      <c r="G221" s="99">
        <v>5</v>
      </c>
      <c r="H221" s="99">
        <v>15</v>
      </c>
      <c r="I221" s="99">
        <v>0</v>
      </c>
      <c r="J221" s="99">
        <v>0</v>
      </c>
      <c r="K221" s="99">
        <v>0</v>
      </c>
      <c r="L221" s="99">
        <v>0</v>
      </c>
      <c r="M221" s="99">
        <v>0</v>
      </c>
      <c r="N221" s="99">
        <v>0</v>
      </c>
      <c r="O221" s="99">
        <v>0</v>
      </c>
      <c r="P221" s="99">
        <v>0</v>
      </c>
      <c r="Q221" s="99">
        <v>0</v>
      </c>
      <c r="R221" s="99">
        <v>0</v>
      </c>
      <c r="S221" s="99">
        <v>0</v>
      </c>
      <c r="T221" s="99">
        <v>0</v>
      </c>
      <c r="U221" s="99">
        <v>0</v>
      </c>
      <c r="V221" s="99">
        <v>0</v>
      </c>
      <c r="W221" s="99">
        <v>0</v>
      </c>
      <c r="X221" s="99">
        <v>10</v>
      </c>
      <c r="Y221" s="99">
        <v>5</v>
      </c>
      <c r="Z221" s="99">
        <v>15</v>
      </c>
    </row>
    <row r="222" spans="1:26">
      <c r="A222" t="s">
        <v>347</v>
      </c>
      <c r="B222" s="99">
        <v>1219</v>
      </c>
      <c r="C222" s="99" t="s">
        <v>21</v>
      </c>
      <c r="D222" s="99" t="s">
        <v>227</v>
      </c>
      <c r="E222" s="99" t="s">
        <v>226</v>
      </c>
      <c r="F222" s="99">
        <v>0</v>
      </c>
      <c r="G222" s="99">
        <v>0</v>
      </c>
      <c r="H222" s="99">
        <v>0</v>
      </c>
      <c r="I222" s="99">
        <v>0</v>
      </c>
      <c r="J222" s="99">
        <v>0</v>
      </c>
      <c r="K222" s="99">
        <v>0</v>
      </c>
      <c r="L222" s="99">
        <v>0</v>
      </c>
      <c r="M222" s="99">
        <v>0</v>
      </c>
      <c r="N222" s="99">
        <v>0</v>
      </c>
      <c r="O222" s="99">
        <v>0</v>
      </c>
      <c r="P222" s="99">
        <v>0</v>
      </c>
      <c r="Q222" s="99">
        <v>0</v>
      </c>
      <c r="R222" s="99">
        <v>0</v>
      </c>
      <c r="S222" s="99">
        <v>0</v>
      </c>
      <c r="T222" s="99">
        <v>0</v>
      </c>
      <c r="U222" s="99">
        <v>0</v>
      </c>
      <c r="V222" s="99">
        <v>0</v>
      </c>
      <c r="W222" s="99">
        <v>0</v>
      </c>
      <c r="X222" s="99">
        <v>0</v>
      </c>
      <c r="Y222" s="99">
        <v>0</v>
      </c>
      <c r="Z222" s="99">
        <v>0</v>
      </c>
    </row>
    <row r="223" spans="1:26">
      <c r="A223" t="s">
        <v>347</v>
      </c>
      <c r="B223" s="99">
        <v>1219</v>
      </c>
      <c r="C223" s="99" t="s">
        <v>21</v>
      </c>
      <c r="D223" s="99" t="s">
        <v>229</v>
      </c>
      <c r="E223" s="99" t="s">
        <v>228</v>
      </c>
      <c r="F223" s="99">
        <v>1</v>
      </c>
      <c r="G223" s="99">
        <v>7</v>
      </c>
      <c r="H223" s="99">
        <v>8</v>
      </c>
      <c r="I223" s="99">
        <v>0</v>
      </c>
      <c r="J223" s="99">
        <v>0</v>
      </c>
      <c r="K223" s="99">
        <v>0</v>
      </c>
      <c r="L223" s="99">
        <v>1</v>
      </c>
      <c r="M223" s="99">
        <v>5</v>
      </c>
      <c r="N223" s="99">
        <v>6</v>
      </c>
      <c r="O223" s="99">
        <v>0</v>
      </c>
      <c r="P223" s="99">
        <v>0</v>
      </c>
      <c r="Q223" s="99">
        <v>0</v>
      </c>
      <c r="R223" s="99">
        <v>0</v>
      </c>
      <c r="S223" s="99">
        <v>0</v>
      </c>
      <c r="T223" s="99">
        <v>0</v>
      </c>
      <c r="U223" s="99">
        <v>0</v>
      </c>
      <c r="V223" s="99">
        <v>0</v>
      </c>
      <c r="W223" s="99">
        <v>0</v>
      </c>
      <c r="X223" s="99">
        <v>2</v>
      </c>
      <c r="Y223" s="99">
        <v>12</v>
      </c>
      <c r="Z223" s="99">
        <v>14</v>
      </c>
    </row>
    <row r="224" spans="1:26">
      <c r="A224" t="s">
        <v>347</v>
      </c>
      <c r="B224" s="99">
        <v>1219</v>
      </c>
      <c r="C224" s="99" t="s">
        <v>21</v>
      </c>
      <c r="D224" s="99" t="s">
        <v>231</v>
      </c>
      <c r="E224" s="99" t="s">
        <v>230</v>
      </c>
      <c r="F224" s="99">
        <v>29</v>
      </c>
      <c r="G224" s="99">
        <v>1</v>
      </c>
      <c r="H224" s="99">
        <v>30</v>
      </c>
      <c r="I224" s="99">
        <v>0</v>
      </c>
      <c r="J224" s="99">
        <v>0</v>
      </c>
      <c r="K224" s="99">
        <v>0</v>
      </c>
      <c r="L224" s="99">
        <v>0</v>
      </c>
      <c r="M224" s="99">
        <v>0</v>
      </c>
      <c r="N224" s="99">
        <v>0</v>
      </c>
      <c r="O224" s="99">
        <v>0</v>
      </c>
      <c r="P224" s="99">
        <v>0</v>
      </c>
      <c r="Q224" s="99">
        <v>0</v>
      </c>
      <c r="R224" s="99">
        <v>0</v>
      </c>
      <c r="S224" s="99">
        <v>0</v>
      </c>
      <c r="T224" s="99">
        <v>0</v>
      </c>
      <c r="U224" s="99">
        <v>0</v>
      </c>
      <c r="V224" s="99">
        <v>0</v>
      </c>
      <c r="W224" s="99">
        <v>0</v>
      </c>
      <c r="X224" s="99">
        <v>29</v>
      </c>
      <c r="Y224" s="99">
        <v>1</v>
      </c>
      <c r="Z224" s="99">
        <v>30</v>
      </c>
    </row>
    <row r="225" spans="1:26">
      <c r="A225" t="s">
        <v>347</v>
      </c>
      <c r="B225" s="99">
        <v>1219</v>
      </c>
      <c r="C225" s="99" t="s">
        <v>21</v>
      </c>
      <c r="D225" s="99" t="s">
        <v>335</v>
      </c>
      <c r="E225" s="99" t="s">
        <v>334</v>
      </c>
      <c r="F225" s="99">
        <v>52</v>
      </c>
      <c r="G225" s="99">
        <v>6</v>
      </c>
      <c r="H225" s="99">
        <v>58</v>
      </c>
      <c r="I225" s="99">
        <v>0</v>
      </c>
      <c r="J225" s="99">
        <v>0</v>
      </c>
      <c r="K225" s="99">
        <v>0</v>
      </c>
      <c r="L225" s="99">
        <v>0</v>
      </c>
      <c r="M225" s="99">
        <v>0</v>
      </c>
      <c r="N225" s="99">
        <v>0</v>
      </c>
      <c r="O225" s="99">
        <v>0</v>
      </c>
      <c r="P225" s="99">
        <v>0</v>
      </c>
      <c r="Q225" s="99">
        <v>0</v>
      </c>
      <c r="R225" s="99">
        <v>0</v>
      </c>
      <c r="S225" s="99">
        <v>0</v>
      </c>
      <c r="T225" s="99">
        <v>0</v>
      </c>
      <c r="U225" s="99">
        <v>0</v>
      </c>
      <c r="V225" s="99">
        <v>0</v>
      </c>
      <c r="W225" s="99">
        <v>0</v>
      </c>
      <c r="X225" s="99">
        <v>52</v>
      </c>
      <c r="Y225" s="99">
        <v>6</v>
      </c>
      <c r="Z225" s="99">
        <v>58</v>
      </c>
    </row>
    <row r="226" spans="1:26">
      <c r="A226" t="s">
        <v>347</v>
      </c>
      <c r="B226" s="99">
        <v>1219</v>
      </c>
      <c r="C226" s="99" t="s">
        <v>21</v>
      </c>
      <c r="D226" s="99" t="s">
        <v>233</v>
      </c>
      <c r="E226" s="99" t="s">
        <v>232</v>
      </c>
      <c r="F226" s="99">
        <v>22</v>
      </c>
      <c r="G226" s="99">
        <v>0</v>
      </c>
      <c r="H226" s="99">
        <v>22</v>
      </c>
      <c r="I226" s="99">
        <v>0</v>
      </c>
      <c r="J226" s="99">
        <v>0</v>
      </c>
      <c r="K226" s="99">
        <v>0</v>
      </c>
      <c r="L226" s="99">
        <v>20</v>
      </c>
      <c r="M226" s="99">
        <v>0</v>
      </c>
      <c r="N226" s="99">
        <v>20</v>
      </c>
      <c r="O226" s="99">
        <v>0</v>
      </c>
      <c r="P226" s="99">
        <v>0</v>
      </c>
      <c r="Q226" s="99">
        <v>0</v>
      </c>
      <c r="R226" s="99">
        <v>0</v>
      </c>
      <c r="S226" s="99">
        <v>0</v>
      </c>
      <c r="T226" s="99">
        <v>0</v>
      </c>
      <c r="U226" s="99">
        <v>0</v>
      </c>
      <c r="V226" s="99">
        <v>0</v>
      </c>
      <c r="W226" s="99">
        <v>0</v>
      </c>
      <c r="X226" s="99">
        <v>42</v>
      </c>
      <c r="Y226" s="99">
        <v>0</v>
      </c>
      <c r="Z226" s="99">
        <v>42</v>
      </c>
    </row>
    <row r="227" spans="1:26">
      <c r="A227" t="s">
        <v>347</v>
      </c>
      <c r="B227" s="99">
        <v>1219</v>
      </c>
      <c r="C227" s="99" t="s">
        <v>21</v>
      </c>
      <c r="D227" s="99" t="s">
        <v>235</v>
      </c>
      <c r="E227" s="99" t="s">
        <v>234</v>
      </c>
      <c r="F227" s="99">
        <v>18</v>
      </c>
      <c r="G227" s="99">
        <v>3</v>
      </c>
      <c r="H227" s="99">
        <v>21</v>
      </c>
      <c r="I227" s="99">
        <v>0</v>
      </c>
      <c r="J227" s="99">
        <v>0</v>
      </c>
      <c r="K227" s="99">
        <v>0</v>
      </c>
      <c r="L227" s="99">
        <v>0</v>
      </c>
      <c r="M227" s="99">
        <v>0</v>
      </c>
      <c r="N227" s="99">
        <v>0</v>
      </c>
      <c r="O227" s="99">
        <v>0</v>
      </c>
      <c r="P227" s="99">
        <v>0</v>
      </c>
      <c r="Q227" s="99">
        <v>0</v>
      </c>
      <c r="R227" s="99">
        <v>0</v>
      </c>
      <c r="S227" s="99">
        <v>0</v>
      </c>
      <c r="T227" s="99">
        <v>0</v>
      </c>
      <c r="U227" s="99">
        <v>0</v>
      </c>
      <c r="V227" s="99">
        <v>0</v>
      </c>
      <c r="W227" s="99">
        <v>0</v>
      </c>
      <c r="X227" s="99">
        <v>18</v>
      </c>
      <c r="Y227" s="99">
        <v>3</v>
      </c>
      <c r="Z227" s="99">
        <v>21</v>
      </c>
    </row>
    <row r="228" spans="1:26">
      <c r="A228" t="s">
        <v>347</v>
      </c>
      <c r="B228" s="99">
        <v>1221</v>
      </c>
      <c r="C228" s="99" t="s">
        <v>16</v>
      </c>
      <c r="D228" s="99" t="s">
        <v>84</v>
      </c>
      <c r="E228" s="99" t="s">
        <v>83</v>
      </c>
      <c r="F228" s="99">
        <v>0</v>
      </c>
      <c r="G228" s="99">
        <v>0</v>
      </c>
      <c r="H228" s="99">
        <v>0</v>
      </c>
      <c r="I228" s="99">
        <v>9</v>
      </c>
      <c r="J228" s="99">
        <v>18</v>
      </c>
      <c r="K228" s="99">
        <v>27</v>
      </c>
      <c r="L228" s="99">
        <v>0</v>
      </c>
      <c r="M228" s="99">
        <v>0</v>
      </c>
      <c r="N228" s="99">
        <v>0</v>
      </c>
      <c r="O228" s="99">
        <v>0</v>
      </c>
      <c r="P228" s="99">
        <v>0</v>
      </c>
      <c r="Q228" s="99">
        <v>0</v>
      </c>
      <c r="R228" s="99">
        <v>0</v>
      </c>
      <c r="S228" s="99">
        <v>0</v>
      </c>
      <c r="T228" s="99">
        <v>0</v>
      </c>
      <c r="U228" s="99">
        <v>0</v>
      </c>
      <c r="V228" s="99">
        <v>0</v>
      </c>
      <c r="W228" s="99">
        <v>0</v>
      </c>
      <c r="X228" s="99">
        <v>9</v>
      </c>
      <c r="Y228" s="99">
        <v>18</v>
      </c>
      <c r="Z228" s="99">
        <v>27</v>
      </c>
    </row>
    <row r="229" spans="1:26">
      <c r="A229" t="s">
        <v>347</v>
      </c>
      <c r="B229" s="99">
        <v>1221</v>
      </c>
      <c r="C229" s="99" t="s">
        <v>16</v>
      </c>
      <c r="D229" s="99" t="s">
        <v>86</v>
      </c>
      <c r="E229" s="99" t="s">
        <v>248</v>
      </c>
      <c r="F229" s="99">
        <v>0</v>
      </c>
      <c r="G229" s="99">
        <v>0</v>
      </c>
      <c r="H229" s="99">
        <v>0</v>
      </c>
      <c r="I229" s="99">
        <v>18</v>
      </c>
      <c r="J229" s="99">
        <v>1</v>
      </c>
      <c r="K229" s="99">
        <v>19</v>
      </c>
      <c r="L229" s="99">
        <v>0</v>
      </c>
      <c r="M229" s="99">
        <v>0</v>
      </c>
      <c r="N229" s="99">
        <v>0</v>
      </c>
      <c r="O229" s="99">
        <v>0</v>
      </c>
      <c r="P229" s="99">
        <v>0</v>
      </c>
      <c r="Q229" s="99">
        <v>0</v>
      </c>
      <c r="R229" s="99">
        <v>0</v>
      </c>
      <c r="S229" s="99">
        <v>0</v>
      </c>
      <c r="T229" s="99">
        <v>0</v>
      </c>
      <c r="U229" s="99">
        <v>0</v>
      </c>
      <c r="V229" s="99">
        <v>0</v>
      </c>
      <c r="W229" s="99">
        <v>0</v>
      </c>
      <c r="X229" s="99">
        <v>18</v>
      </c>
      <c r="Y229" s="99">
        <v>1</v>
      </c>
      <c r="Z229" s="99">
        <v>19</v>
      </c>
    </row>
    <row r="230" spans="1:26">
      <c r="A230" t="s">
        <v>347</v>
      </c>
      <c r="B230" s="99">
        <v>1221</v>
      </c>
      <c r="C230" s="99" t="s">
        <v>16</v>
      </c>
      <c r="D230" s="99" t="s">
        <v>88</v>
      </c>
      <c r="E230" s="99" t="s">
        <v>139</v>
      </c>
      <c r="F230" s="99">
        <v>55</v>
      </c>
      <c r="G230" s="99">
        <v>0</v>
      </c>
      <c r="H230" s="99">
        <v>55</v>
      </c>
      <c r="I230" s="99">
        <v>0</v>
      </c>
      <c r="J230" s="99">
        <v>0</v>
      </c>
      <c r="K230" s="99">
        <v>0</v>
      </c>
      <c r="L230" s="99">
        <v>0</v>
      </c>
      <c r="M230" s="99">
        <v>0</v>
      </c>
      <c r="N230" s="99">
        <v>0</v>
      </c>
      <c r="O230" s="99">
        <v>0</v>
      </c>
      <c r="P230" s="99">
        <v>0</v>
      </c>
      <c r="Q230" s="99">
        <v>0</v>
      </c>
      <c r="R230" s="99">
        <v>0</v>
      </c>
      <c r="S230" s="99">
        <v>0</v>
      </c>
      <c r="T230" s="99">
        <v>0</v>
      </c>
      <c r="U230" s="99">
        <v>0</v>
      </c>
      <c r="V230" s="99">
        <v>0</v>
      </c>
      <c r="W230" s="99">
        <v>0</v>
      </c>
      <c r="X230" s="99">
        <v>55</v>
      </c>
      <c r="Y230" s="99">
        <v>0</v>
      </c>
      <c r="Z230" s="99">
        <v>55</v>
      </c>
    </row>
    <row r="231" spans="1:26">
      <c r="A231" t="s">
        <v>347</v>
      </c>
      <c r="B231" s="99">
        <v>1221</v>
      </c>
      <c r="C231" s="99" t="s">
        <v>16</v>
      </c>
      <c r="D231" s="99" t="s">
        <v>88</v>
      </c>
      <c r="E231" s="99" t="s">
        <v>87</v>
      </c>
      <c r="F231" s="99">
        <v>0</v>
      </c>
      <c r="G231" s="99">
        <v>0</v>
      </c>
      <c r="H231" s="99">
        <v>0</v>
      </c>
      <c r="I231" s="99">
        <v>0</v>
      </c>
      <c r="J231" s="99">
        <v>0</v>
      </c>
      <c r="K231" s="99">
        <v>0</v>
      </c>
      <c r="L231" s="99">
        <v>0</v>
      </c>
      <c r="M231" s="99">
        <v>0</v>
      </c>
      <c r="N231" s="99">
        <v>0</v>
      </c>
      <c r="O231" s="99">
        <v>0</v>
      </c>
      <c r="P231" s="99">
        <v>0</v>
      </c>
      <c r="Q231" s="99">
        <v>0</v>
      </c>
      <c r="R231" s="99">
        <v>0</v>
      </c>
      <c r="S231" s="99">
        <v>0</v>
      </c>
      <c r="T231" s="99">
        <v>0</v>
      </c>
      <c r="U231" s="99">
        <v>0</v>
      </c>
      <c r="V231" s="99">
        <v>0</v>
      </c>
      <c r="W231" s="99">
        <v>0</v>
      </c>
      <c r="X231" s="99">
        <v>0</v>
      </c>
      <c r="Y231" s="99">
        <v>0</v>
      </c>
      <c r="Z231" s="99">
        <v>0</v>
      </c>
    </row>
    <row r="232" spans="1:26">
      <c r="A232" t="s">
        <v>347</v>
      </c>
      <c r="B232" s="99">
        <v>1221</v>
      </c>
      <c r="C232" s="99" t="s">
        <v>16</v>
      </c>
      <c r="D232" s="99" t="s">
        <v>90</v>
      </c>
      <c r="E232" s="99" t="s">
        <v>91</v>
      </c>
      <c r="F232" s="99">
        <v>10</v>
      </c>
      <c r="G232" s="99">
        <v>34</v>
      </c>
      <c r="H232" s="99">
        <v>44</v>
      </c>
      <c r="I232" s="99">
        <v>8</v>
      </c>
      <c r="J232" s="99">
        <v>13</v>
      </c>
      <c r="K232" s="99">
        <v>21</v>
      </c>
      <c r="L232" s="99">
        <v>0</v>
      </c>
      <c r="M232" s="99">
        <v>0</v>
      </c>
      <c r="N232" s="99">
        <v>0</v>
      </c>
      <c r="O232" s="99">
        <v>0</v>
      </c>
      <c r="P232" s="99">
        <v>0</v>
      </c>
      <c r="Q232" s="99">
        <v>0</v>
      </c>
      <c r="R232" s="99">
        <v>0</v>
      </c>
      <c r="S232" s="99">
        <v>0</v>
      </c>
      <c r="T232" s="99">
        <v>0</v>
      </c>
      <c r="U232" s="99">
        <v>0</v>
      </c>
      <c r="V232" s="99">
        <v>0</v>
      </c>
      <c r="W232" s="99">
        <v>0</v>
      </c>
      <c r="X232" s="99">
        <v>18</v>
      </c>
      <c r="Y232" s="99">
        <v>47</v>
      </c>
      <c r="Z232" s="99">
        <v>65</v>
      </c>
    </row>
    <row r="233" spans="1:26">
      <c r="A233" t="s">
        <v>347</v>
      </c>
      <c r="B233" s="99">
        <v>1221</v>
      </c>
      <c r="C233" s="99" t="s">
        <v>16</v>
      </c>
      <c r="D233" s="99" t="s">
        <v>93</v>
      </c>
      <c r="E233" s="99" t="s">
        <v>92</v>
      </c>
      <c r="F233" s="99">
        <v>30</v>
      </c>
      <c r="G233" s="99">
        <v>0</v>
      </c>
      <c r="H233" s="99">
        <v>30</v>
      </c>
      <c r="I233" s="99">
        <v>140</v>
      </c>
      <c r="J233" s="99">
        <v>1</v>
      </c>
      <c r="K233" s="99">
        <v>141</v>
      </c>
      <c r="L233" s="99">
        <v>0</v>
      </c>
      <c r="M233" s="99">
        <v>0</v>
      </c>
      <c r="N233" s="99">
        <v>0</v>
      </c>
      <c r="O233" s="99">
        <v>105</v>
      </c>
      <c r="P233" s="99">
        <v>2</v>
      </c>
      <c r="Q233" s="99">
        <v>107</v>
      </c>
      <c r="R233" s="99">
        <v>0</v>
      </c>
      <c r="S233" s="99">
        <v>0</v>
      </c>
      <c r="T233" s="99">
        <v>0</v>
      </c>
      <c r="U233" s="99">
        <v>0</v>
      </c>
      <c r="V233" s="99">
        <v>0</v>
      </c>
      <c r="W233" s="99">
        <v>0</v>
      </c>
      <c r="X233" s="99">
        <v>275</v>
      </c>
      <c r="Y233" s="99">
        <v>3</v>
      </c>
      <c r="Z233" s="99">
        <v>278</v>
      </c>
    </row>
    <row r="234" spans="1:26">
      <c r="A234" t="s">
        <v>347</v>
      </c>
      <c r="B234" s="99">
        <v>1221</v>
      </c>
      <c r="C234" s="99" t="s">
        <v>16</v>
      </c>
      <c r="D234" s="99" t="s">
        <v>95</v>
      </c>
      <c r="E234" s="99" t="s">
        <v>249</v>
      </c>
      <c r="F234" s="99">
        <v>0</v>
      </c>
      <c r="G234" s="99">
        <v>0</v>
      </c>
      <c r="H234" s="99">
        <v>0</v>
      </c>
      <c r="I234" s="99">
        <v>0</v>
      </c>
      <c r="J234" s="99">
        <v>0</v>
      </c>
      <c r="K234" s="99">
        <v>0</v>
      </c>
      <c r="L234" s="99">
        <v>0</v>
      </c>
      <c r="M234" s="99">
        <v>0</v>
      </c>
      <c r="N234" s="99">
        <v>0</v>
      </c>
      <c r="O234" s="99">
        <v>0</v>
      </c>
      <c r="P234" s="99">
        <v>0</v>
      </c>
      <c r="Q234" s="99">
        <v>0</v>
      </c>
      <c r="R234" s="99">
        <v>2</v>
      </c>
      <c r="S234" s="99">
        <v>0</v>
      </c>
      <c r="T234" s="99">
        <v>2</v>
      </c>
      <c r="U234" s="99">
        <v>0</v>
      </c>
      <c r="V234" s="99">
        <v>0</v>
      </c>
      <c r="W234" s="99">
        <v>0</v>
      </c>
      <c r="X234" s="99">
        <v>2</v>
      </c>
      <c r="Y234" s="99">
        <v>0</v>
      </c>
      <c r="Z234" s="99">
        <v>2</v>
      </c>
    </row>
    <row r="235" spans="1:26">
      <c r="A235" t="s">
        <v>347</v>
      </c>
      <c r="B235" s="99">
        <v>1221</v>
      </c>
      <c r="C235" s="99" t="s">
        <v>16</v>
      </c>
      <c r="D235" s="99" t="s">
        <v>251</v>
      </c>
      <c r="E235" s="99" t="s">
        <v>250</v>
      </c>
      <c r="F235" s="99">
        <v>0</v>
      </c>
      <c r="G235" s="99">
        <v>0</v>
      </c>
      <c r="H235" s="99">
        <v>0</v>
      </c>
      <c r="I235" s="99">
        <v>37</v>
      </c>
      <c r="J235" s="99">
        <v>1</v>
      </c>
      <c r="K235" s="99">
        <v>38</v>
      </c>
      <c r="L235" s="99">
        <v>0</v>
      </c>
      <c r="M235" s="99">
        <v>0</v>
      </c>
      <c r="N235" s="99">
        <v>0</v>
      </c>
      <c r="O235" s="99">
        <v>30</v>
      </c>
      <c r="P235" s="99">
        <v>0</v>
      </c>
      <c r="Q235" s="99">
        <v>30</v>
      </c>
      <c r="R235" s="99">
        <v>0</v>
      </c>
      <c r="S235" s="99">
        <v>0</v>
      </c>
      <c r="T235" s="99">
        <v>0</v>
      </c>
      <c r="U235" s="99">
        <v>0</v>
      </c>
      <c r="V235" s="99">
        <v>0</v>
      </c>
      <c r="W235" s="99">
        <v>0</v>
      </c>
      <c r="X235" s="99">
        <v>67</v>
      </c>
      <c r="Y235" s="99">
        <v>1</v>
      </c>
      <c r="Z235" s="99">
        <v>68</v>
      </c>
    </row>
    <row r="236" spans="1:26">
      <c r="A236" t="s">
        <v>347</v>
      </c>
      <c r="B236" s="99">
        <v>1221</v>
      </c>
      <c r="C236" s="99" t="s">
        <v>16</v>
      </c>
      <c r="D236" s="99" t="s">
        <v>253</v>
      </c>
      <c r="E236" s="99" t="s">
        <v>252</v>
      </c>
      <c r="F236" s="99">
        <v>0</v>
      </c>
      <c r="G236" s="99">
        <v>0</v>
      </c>
      <c r="H236" s="99">
        <v>0</v>
      </c>
      <c r="I236" s="99">
        <v>0</v>
      </c>
      <c r="J236" s="99">
        <v>0</v>
      </c>
      <c r="K236" s="99">
        <v>0</v>
      </c>
      <c r="L236" s="99">
        <v>0</v>
      </c>
      <c r="M236" s="99">
        <v>0</v>
      </c>
      <c r="N236" s="99">
        <v>0</v>
      </c>
      <c r="O236" s="99">
        <v>0</v>
      </c>
      <c r="P236" s="99">
        <v>0</v>
      </c>
      <c r="Q236" s="99">
        <v>0</v>
      </c>
      <c r="R236" s="99">
        <v>0</v>
      </c>
      <c r="S236" s="99">
        <v>0</v>
      </c>
      <c r="T236" s="99">
        <v>0</v>
      </c>
      <c r="U236" s="99">
        <v>2</v>
      </c>
      <c r="V236" s="99">
        <v>0</v>
      </c>
      <c r="W236" s="99">
        <v>2</v>
      </c>
      <c r="X236" s="99">
        <v>2</v>
      </c>
      <c r="Y236" s="99">
        <v>0</v>
      </c>
      <c r="Z236" s="99">
        <v>2</v>
      </c>
    </row>
    <row r="237" spans="1:26">
      <c r="A237" t="s">
        <v>347</v>
      </c>
      <c r="B237" s="99">
        <v>1221</v>
      </c>
      <c r="C237" s="99" t="s">
        <v>16</v>
      </c>
      <c r="D237" s="99" t="s">
        <v>97</v>
      </c>
      <c r="E237" s="99" t="s">
        <v>96</v>
      </c>
      <c r="F237" s="99">
        <v>10</v>
      </c>
      <c r="G237" s="99">
        <v>0</v>
      </c>
      <c r="H237" s="99">
        <v>10</v>
      </c>
      <c r="I237" s="99">
        <v>44</v>
      </c>
      <c r="J237" s="99">
        <v>2</v>
      </c>
      <c r="K237" s="99">
        <v>46</v>
      </c>
      <c r="L237" s="99">
        <v>0</v>
      </c>
      <c r="M237" s="99">
        <v>0</v>
      </c>
      <c r="N237" s="99">
        <v>0</v>
      </c>
      <c r="O237" s="99">
        <v>52</v>
      </c>
      <c r="P237" s="99">
        <v>1</v>
      </c>
      <c r="Q237" s="99">
        <v>53</v>
      </c>
      <c r="R237" s="99">
        <v>0</v>
      </c>
      <c r="S237" s="99">
        <v>0</v>
      </c>
      <c r="T237" s="99">
        <v>0</v>
      </c>
      <c r="U237" s="99">
        <v>0</v>
      </c>
      <c r="V237" s="99">
        <v>0</v>
      </c>
      <c r="W237" s="99">
        <v>0</v>
      </c>
      <c r="X237" s="99">
        <v>106</v>
      </c>
      <c r="Y237" s="99">
        <v>3</v>
      </c>
      <c r="Z237" s="99">
        <v>109</v>
      </c>
    </row>
    <row r="238" spans="1:26">
      <c r="A238" t="s">
        <v>347</v>
      </c>
      <c r="B238" s="99">
        <v>1221</v>
      </c>
      <c r="C238" s="99" t="s">
        <v>16</v>
      </c>
      <c r="D238" s="99" t="s">
        <v>97</v>
      </c>
      <c r="E238" s="99" t="s">
        <v>254</v>
      </c>
      <c r="F238" s="99">
        <v>0</v>
      </c>
      <c r="G238" s="99">
        <v>0</v>
      </c>
      <c r="H238" s="99">
        <v>0</v>
      </c>
      <c r="I238" s="99">
        <v>0</v>
      </c>
      <c r="J238" s="99">
        <v>0</v>
      </c>
      <c r="K238" s="99">
        <v>0</v>
      </c>
      <c r="L238" s="99">
        <v>0</v>
      </c>
      <c r="M238" s="99">
        <v>0</v>
      </c>
      <c r="N238" s="99">
        <v>0</v>
      </c>
      <c r="O238" s="99">
        <v>0</v>
      </c>
      <c r="P238" s="99">
        <v>0</v>
      </c>
      <c r="Q238" s="99">
        <v>0</v>
      </c>
      <c r="R238" s="99">
        <v>0</v>
      </c>
      <c r="S238" s="99">
        <v>0</v>
      </c>
      <c r="T238" s="99">
        <v>0</v>
      </c>
      <c r="U238" s="99">
        <v>0</v>
      </c>
      <c r="V238" s="99">
        <v>0</v>
      </c>
      <c r="W238" s="99">
        <v>0</v>
      </c>
      <c r="X238" s="99">
        <v>0</v>
      </c>
      <c r="Y238" s="99">
        <v>0</v>
      </c>
      <c r="Z238" s="99">
        <v>0</v>
      </c>
    </row>
    <row r="239" spans="1:26">
      <c r="A239" t="s">
        <v>347</v>
      </c>
      <c r="B239" s="99">
        <v>1221</v>
      </c>
      <c r="C239" s="99" t="s">
        <v>16</v>
      </c>
      <c r="D239" s="99" t="s">
        <v>256</v>
      </c>
      <c r="E239" s="99" t="s">
        <v>255</v>
      </c>
      <c r="F239" s="99">
        <v>0</v>
      </c>
      <c r="G239" s="99">
        <v>0</v>
      </c>
      <c r="H239" s="99">
        <v>0</v>
      </c>
      <c r="I239" s="99">
        <v>0</v>
      </c>
      <c r="J239" s="99">
        <v>0</v>
      </c>
      <c r="K239" s="99">
        <v>0</v>
      </c>
      <c r="L239" s="99">
        <v>0</v>
      </c>
      <c r="M239" s="99">
        <v>0</v>
      </c>
      <c r="N239" s="99">
        <v>0</v>
      </c>
      <c r="O239" s="99">
        <v>0</v>
      </c>
      <c r="P239" s="99">
        <v>0</v>
      </c>
      <c r="Q239" s="99">
        <v>0</v>
      </c>
      <c r="R239" s="99">
        <v>0</v>
      </c>
      <c r="S239" s="99">
        <v>0</v>
      </c>
      <c r="T239" s="99">
        <v>0</v>
      </c>
      <c r="U239" s="99">
        <v>26</v>
      </c>
      <c r="V239" s="99">
        <v>0</v>
      </c>
      <c r="W239" s="99">
        <v>26</v>
      </c>
      <c r="X239" s="99">
        <v>26</v>
      </c>
      <c r="Y239" s="99">
        <v>0</v>
      </c>
      <c r="Z239" s="99">
        <v>26</v>
      </c>
    </row>
    <row r="240" spans="1:26">
      <c r="A240" t="s">
        <v>347</v>
      </c>
      <c r="B240" s="99">
        <v>1221</v>
      </c>
      <c r="C240" s="99" t="s">
        <v>16</v>
      </c>
      <c r="D240" s="99" t="s">
        <v>99</v>
      </c>
      <c r="E240" s="99" t="s">
        <v>257</v>
      </c>
      <c r="F240" s="99">
        <v>9</v>
      </c>
      <c r="G240" s="99">
        <v>1</v>
      </c>
      <c r="H240" s="99">
        <v>10</v>
      </c>
      <c r="I240" s="99">
        <v>0</v>
      </c>
      <c r="J240" s="99">
        <v>0</v>
      </c>
      <c r="K240" s="99">
        <v>0</v>
      </c>
      <c r="L240" s="99">
        <v>0</v>
      </c>
      <c r="M240" s="99">
        <v>0</v>
      </c>
      <c r="N240" s="99">
        <v>0</v>
      </c>
      <c r="O240" s="99">
        <v>10</v>
      </c>
      <c r="P240" s="99">
        <v>0</v>
      </c>
      <c r="Q240" s="99">
        <v>10</v>
      </c>
      <c r="R240" s="99">
        <v>0</v>
      </c>
      <c r="S240" s="99">
        <v>0</v>
      </c>
      <c r="T240" s="99">
        <v>0</v>
      </c>
      <c r="U240" s="99">
        <v>0</v>
      </c>
      <c r="V240" s="99">
        <v>0</v>
      </c>
      <c r="W240" s="99">
        <v>0</v>
      </c>
      <c r="X240" s="99">
        <v>19</v>
      </c>
      <c r="Y240" s="99">
        <v>1</v>
      </c>
      <c r="Z240" s="99">
        <v>20</v>
      </c>
    </row>
    <row r="241" spans="1:26">
      <c r="A241" t="s">
        <v>347</v>
      </c>
      <c r="B241" s="99">
        <v>1221</v>
      </c>
      <c r="C241" s="99" t="s">
        <v>16</v>
      </c>
      <c r="D241" s="99" t="s">
        <v>259</v>
      </c>
      <c r="E241" s="99" t="s">
        <v>258</v>
      </c>
      <c r="F241" s="99">
        <v>0</v>
      </c>
      <c r="G241" s="99">
        <v>0</v>
      </c>
      <c r="H241" s="99">
        <v>0</v>
      </c>
      <c r="I241" s="99">
        <v>20</v>
      </c>
      <c r="J241" s="99">
        <v>0</v>
      </c>
      <c r="K241" s="99">
        <v>20</v>
      </c>
      <c r="L241" s="99">
        <v>0</v>
      </c>
      <c r="M241" s="99">
        <v>0</v>
      </c>
      <c r="N241" s="99">
        <v>0</v>
      </c>
      <c r="O241" s="99">
        <v>17</v>
      </c>
      <c r="P241" s="99">
        <v>0</v>
      </c>
      <c r="Q241" s="99">
        <v>17</v>
      </c>
      <c r="R241" s="99">
        <v>0</v>
      </c>
      <c r="S241" s="99">
        <v>0</v>
      </c>
      <c r="T241" s="99">
        <v>0</v>
      </c>
      <c r="U241" s="99">
        <v>0</v>
      </c>
      <c r="V241" s="99">
        <v>0</v>
      </c>
      <c r="W241" s="99">
        <v>0</v>
      </c>
      <c r="X241" s="99">
        <v>37</v>
      </c>
      <c r="Y241" s="99">
        <v>0</v>
      </c>
      <c r="Z241" s="99">
        <v>37</v>
      </c>
    </row>
    <row r="242" spans="1:26">
      <c r="A242" t="s">
        <v>347</v>
      </c>
      <c r="B242" s="99">
        <v>1221</v>
      </c>
      <c r="C242" s="99" t="s">
        <v>16</v>
      </c>
      <c r="D242" s="99" t="s">
        <v>101</v>
      </c>
      <c r="E242" s="99" t="s">
        <v>260</v>
      </c>
      <c r="F242" s="99">
        <v>0</v>
      </c>
      <c r="G242" s="99">
        <v>0</v>
      </c>
      <c r="H242" s="99">
        <v>0</v>
      </c>
      <c r="I242" s="99">
        <v>13</v>
      </c>
      <c r="J242" s="99">
        <v>1</v>
      </c>
      <c r="K242" s="99">
        <v>14</v>
      </c>
      <c r="L242" s="99">
        <v>0</v>
      </c>
      <c r="M242" s="99">
        <v>0</v>
      </c>
      <c r="N242" s="99">
        <v>0</v>
      </c>
      <c r="O242" s="99">
        <v>0</v>
      </c>
      <c r="P242" s="99">
        <v>0</v>
      </c>
      <c r="Q242" s="99">
        <v>0</v>
      </c>
      <c r="R242" s="99">
        <v>13</v>
      </c>
      <c r="S242" s="99">
        <v>0</v>
      </c>
      <c r="T242" s="99">
        <v>13</v>
      </c>
      <c r="U242" s="99">
        <v>0</v>
      </c>
      <c r="V242" s="99">
        <v>0</v>
      </c>
      <c r="W242" s="99">
        <v>0</v>
      </c>
      <c r="X242" s="99">
        <v>26</v>
      </c>
      <c r="Y242" s="99">
        <v>1</v>
      </c>
      <c r="Z242" s="99">
        <v>27</v>
      </c>
    </row>
    <row r="243" spans="1:26">
      <c r="A243" t="s">
        <v>347</v>
      </c>
      <c r="B243" s="99">
        <v>1221</v>
      </c>
      <c r="C243" s="99" t="s">
        <v>16</v>
      </c>
      <c r="D243" s="99" t="s">
        <v>262</v>
      </c>
      <c r="E243" s="99" t="s">
        <v>261</v>
      </c>
      <c r="F243" s="99">
        <v>0</v>
      </c>
      <c r="G243" s="99">
        <v>0</v>
      </c>
      <c r="H243" s="99">
        <v>0</v>
      </c>
      <c r="I243" s="99">
        <v>0</v>
      </c>
      <c r="J243" s="99">
        <v>0</v>
      </c>
      <c r="K243" s="99">
        <v>0</v>
      </c>
      <c r="L243" s="99">
        <v>0</v>
      </c>
      <c r="M243" s="99">
        <v>0</v>
      </c>
      <c r="N243" s="99">
        <v>0</v>
      </c>
      <c r="O243" s="99">
        <v>0</v>
      </c>
      <c r="P243" s="99">
        <v>0</v>
      </c>
      <c r="Q243" s="99">
        <v>0</v>
      </c>
      <c r="R243" s="99">
        <v>0</v>
      </c>
      <c r="S243" s="99">
        <v>0</v>
      </c>
      <c r="T243" s="99">
        <v>0</v>
      </c>
      <c r="U243" s="99">
        <v>0</v>
      </c>
      <c r="V243" s="99">
        <v>0</v>
      </c>
      <c r="W243" s="99">
        <v>0</v>
      </c>
      <c r="X243" s="99">
        <v>0</v>
      </c>
      <c r="Y243" s="99">
        <v>0</v>
      </c>
      <c r="Z243" s="99">
        <v>0</v>
      </c>
    </row>
    <row r="244" spans="1:26">
      <c r="A244" t="s">
        <v>347</v>
      </c>
      <c r="B244" s="99">
        <v>1221</v>
      </c>
      <c r="C244" s="99" t="s">
        <v>16</v>
      </c>
      <c r="D244" s="99" t="s">
        <v>103</v>
      </c>
      <c r="E244" s="99" t="s">
        <v>102</v>
      </c>
      <c r="F244" s="99"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99">
        <v>0</v>
      </c>
      <c r="N244" s="99">
        <v>0</v>
      </c>
      <c r="O244" s="99">
        <v>0</v>
      </c>
      <c r="P244" s="99">
        <v>0</v>
      </c>
      <c r="Q244" s="99">
        <v>0</v>
      </c>
      <c r="R244" s="99">
        <v>2</v>
      </c>
      <c r="S244" s="99">
        <v>0</v>
      </c>
      <c r="T244" s="99">
        <v>2</v>
      </c>
      <c r="U244" s="99">
        <v>0</v>
      </c>
      <c r="V244" s="99">
        <v>0</v>
      </c>
      <c r="W244" s="99">
        <v>0</v>
      </c>
      <c r="X244" s="99">
        <v>2</v>
      </c>
      <c r="Y244" s="99">
        <v>0</v>
      </c>
      <c r="Z244" s="99">
        <v>2</v>
      </c>
    </row>
    <row r="245" spans="1:26">
      <c r="A245" t="s">
        <v>347</v>
      </c>
      <c r="B245" s="99">
        <v>1221</v>
      </c>
      <c r="C245" s="99" t="s">
        <v>16</v>
      </c>
      <c r="D245" s="99" t="s">
        <v>264</v>
      </c>
      <c r="E245" s="99" t="s">
        <v>263</v>
      </c>
      <c r="F245" s="99">
        <v>0</v>
      </c>
      <c r="G245" s="99">
        <v>0</v>
      </c>
      <c r="H245" s="99">
        <v>0</v>
      </c>
      <c r="I245" s="99">
        <v>0</v>
      </c>
      <c r="J245" s="99">
        <v>0</v>
      </c>
      <c r="K245" s="99">
        <v>0</v>
      </c>
      <c r="L245" s="99">
        <v>0</v>
      </c>
      <c r="M245" s="99">
        <v>0</v>
      </c>
      <c r="N245" s="99">
        <v>0</v>
      </c>
      <c r="O245" s="99">
        <v>2</v>
      </c>
      <c r="P245" s="99">
        <v>0</v>
      </c>
      <c r="Q245" s="99">
        <v>2</v>
      </c>
      <c r="R245" s="99">
        <v>0</v>
      </c>
      <c r="S245" s="99">
        <v>0</v>
      </c>
      <c r="T245" s="99">
        <v>0</v>
      </c>
      <c r="U245" s="99">
        <v>0</v>
      </c>
      <c r="V245" s="99">
        <v>0</v>
      </c>
      <c r="W245" s="99">
        <v>0</v>
      </c>
      <c r="X245" s="99">
        <v>2</v>
      </c>
      <c r="Y245" s="99">
        <v>0</v>
      </c>
      <c r="Z245" s="99">
        <v>2</v>
      </c>
    </row>
    <row r="246" spans="1:26">
      <c r="A246" t="s">
        <v>347</v>
      </c>
      <c r="B246" s="99">
        <v>1221</v>
      </c>
      <c r="C246" s="99" t="s">
        <v>16</v>
      </c>
      <c r="D246" s="99" t="s">
        <v>105</v>
      </c>
      <c r="E246" s="99" t="s">
        <v>104</v>
      </c>
      <c r="F246" s="99">
        <v>10</v>
      </c>
      <c r="G246" s="99">
        <v>5</v>
      </c>
      <c r="H246" s="99">
        <v>15</v>
      </c>
      <c r="I246" s="99">
        <v>43</v>
      </c>
      <c r="J246" s="99">
        <v>4</v>
      </c>
      <c r="K246" s="99">
        <v>47</v>
      </c>
      <c r="L246" s="99">
        <v>0</v>
      </c>
      <c r="M246" s="99">
        <v>0</v>
      </c>
      <c r="N246" s="99">
        <v>0</v>
      </c>
      <c r="O246" s="99">
        <v>25</v>
      </c>
      <c r="P246" s="99">
        <v>2</v>
      </c>
      <c r="Q246" s="99">
        <v>27</v>
      </c>
      <c r="R246" s="99">
        <v>0</v>
      </c>
      <c r="S246" s="99">
        <v>0</v>
      </c>
      <c r="T246" s="99">
        <v>0</v>
      </c>
      <c r="U246" s="99">
        <v>0</v>
      </c>
      <c r="V246" s="99">
        <v>0</v>
      </c>
      <c r="W246" s="99">
        <v>0</v>
      </c>
      <c r="X246" s="99">
        <v>78</v>
      </c>
      <c r="Y246" s="99">
        <v>11</v>
      </c>
      <c r="Z246" s="99">
        <v>89</v>
      </c>
    </row>
    <row r="247" spans="1:26">
      <c r="A247" t="s">
        <v>347</v>
      </c>
      <c r="B247" s="99">
        <v>1221</v>
      </c>
      <c r="C247" s="99" t="s">
        <v>16</v>
      </c>
      <c r="D247" s="99" t="s">
        <v>266</v>
      </c>
      <c r="E247" s="99" t="s">
        <v>265</v>
      </c>
      <c r="F247" s="99">
        <v>0</v>
      </c>
      <c r="G247" s="99">
        <v>0</v>
      </c>
      <c r="H247" s="99">
        <v>0</v>
      </c>
      <c r="I247" s="99">
        <v>0</v>
      </c>
      <c r="J247" s="99">
        <v>0</v>
      </c>
      <c r="K247" s="99">
        <v>0</v>
      </c>
      <c r="L247" s="99">
        <v>0</v>
      </c>
      <c r="M247" s="99">
        <v>0</v>
      </c>
      <c r="N247" s="99">
        <v>0</v>
      </c>
      <c r="O247" s="99">
        <v>0</v>
      </c>
      <c r="P247" s="99">
        <v>0</v>
      </c>
      <c r="Q247" s="99">
        <v>0</v>
      </c>
      <c r="R247" s="99">
        <v>0</v>
      </c>
      <c r="S247" s="99">
        <v>0</v>
      </c>
      <c r="T247" s="99">
        <v>0</v>
      </c>
      <c r="U247" s="99">
        <v>19</v>
      </c>
      <c r="V247" s="99">
        <v>1</v>
      </c>
      <c r="W247" s="99">
        <v>20</v>
      </c>
      <c r="X247" s="99">
        <v>19</v>
      </c>
      <c r="Y247" s="99">
        <v>1</v>
      </c>
      <c r="Z247" s="99">
        <v>20</v>
      </c>
    </row>
    <row r="248" spans="1:26">
      <c r="A248" t="s">
        <v>347</v>
      </c>
      <c r="B248" s="99">
        <v>1221</v>
      </c>
      <c r="C248" s="99" t="s">
        <v>16</v>
      </c>
      <c r="D248" s="99" t="s">
        <v>107</v>
      </c>
      <c r="E248" s="99" t="s">
        <v>106</v>
      </c>
      <c r="F248" s="99">
        <v>0</v>
      </c>
      <c r="G248" s="99">
        <v>0</v>
      </c>
      <c r="H248" s="99">
        <v>0</v>
      </c>
      <c r="I248" s="99">
        <v>0</v>
      </c>
      <c r="J248" s="99">
        <v>0</v>
      </c>
      <c r="K248" s="99">
        <v>0</v>
      </c>
      <c r="L248" s="99">
        <v>0</v>
      </c>
      <c r="M248" s="99">
        <v>0</v>
      </c>
      <c r="N248" s="99">
        <v>0</v>
      </c>
      <c r="O248" s="99">
        <v>0</v>
      </c>
      <c r="P248" s="99">
        <v>0</v>
      </c>
      <c r="Q248" s="99">
        <v>0</v>
      </c>
      <c r="R248" s="99">
        <v>0</v>
      </c>
      <c r="S248" s="99">
        <v>0</v>
      </c>
      <c r="T248" s="99">
        <v>0</v>
      </c>
      <c r="U248" s="99">
        <v>0</v>
      </c>
      <c r="V248" s="99">
        <v>0</v>
      </c>
      <c r="W248" s="99">
        <v>0</v>
      </c>
      <c r="X248" s="99">
        <v>0</v>
      </c>
      <c r="Y248" s="99">
        <v>0</v>
      </c>
      <c r="Z248" s="99">
        <v>0</v>
      </c>
    </row>
    <row r="249" spans="1:26">
      <c r="A249" t="s">
        <v>347</v>
      </c>
      <c r="B249" s="99">
        <v>1221</v>
      </c>
      <c r="C249" s="99" t="s">
        <v>16</v>
      </c>
      <c r="D249" s="99" t="s">
        <v>109</v>
      </c>
      <c r="E249" s="99" t="s">
        <v>108</v>
      </c>
      <c r="F249" s="99">
        <v>10</v>
      </c>
      <c r="G249" s="99">
        <v>2</v>
      </c>
      <c r="H249" s="99">
        <v>12</v>
      </c>
      <c r="I249" s="99">
        <v>30</v>
      </c>
      <c r="J249" s="99">
        <v>1</v>
      </c>
      <c r="K249" s="99">
        <v>31</v>
      </c>
      <c r="L249" s="99">
        <v>0</v>
      </c>
      <c r="M249" s="99">
        <v>0</v>
      </c>
      <c r="N249" s="99">
        <v>0</v>
      </c>
      <c r="O249" s="99">
        <v>36</v>
      </c>
      <c r="P249" s="99">
        <v>1</v>
      </c>
      <c r="Q249" s="99">
        <v>37</v>
      </c>
      <c r="R249" s="99">
        <v>0</v>
      </c>
      <c r="S249" s="99">
        <v>0</v>
      </c>
      <c r="T249" s="99">
        <v>0</v>
      </c>
      <c r="U249" s="99">
        <v>0</v>
      </c>
      <c r="V249" s="99">
        <v>0</v>
      </c>
      <c r="W249" s="99">
        <v>0</v>
      </c>
      <c r="X249" s="99">
        <v>76</v>
      </c>
      <c r="Y249" s="99">
        <v>4</v>
      </c>
      <c r="Z249" s="99">
        <v>80</v>
      </c>
    </row>
    <row r="250" spans="1:26">
      <c r="A250" t="s">
        <v>347</v>
      </c>
      <c r="B250" s="99">
        <v>1221</v>
      </c>
      <c r="C250" s="99" t="s">
        <v>16</v>
      </c>
      <c r="D250" s="99" t="s">
        <v>111</v>
      </c>
      <c r="E250" s="99" t="s">
        <v>110</v>
      </c>
      <c r="F250" s="99">
        <v>0</v>
      </c>
      <c r="G250" s="99">
        <v>0</v>
      </c>
      <c r="H250" s="99">
        <v>0</v>
      </c>
      <c r="I250" s="99">
        <v>0</v>
      </c>
      <c r="J250" s="99">
        <v>0</v>
      </c>
      <c r="K250" s="99">
        <v>0</v>
      </c>
      <c r="L250" s="99">
        <v>0</v>
      </c>
      <c r="M250" s="99">
        <v>0</v>
      </c>
      <c r="N250" s="99">
        <v>0</v>
      </c>
      <c r="O250" s="99">
        <v>0</v>
      </c>
      <c r="P250" s="99">
        <v>0</v>
      </c>
      <c r="Q250" s="99">
        <v>0</v>
      </c>
      <c r="R250" s="99">
        <v>1</v>
      </c>
      <c r="S250" s="99">
        <v>0</v>
      </c>
      <c r="T250" s="99">
        <v>1</v>
      </c>
      <c r="U250" s="99">
        <v>0</v>
      </c>
      <c r="V250" s="99">
        <v>0</v>
      </c>
      <c r="W250" s="99">
        <v>0</v>
      </c>
      <c r="X250" s="99">
        <v>1</v>
      </c>
      <c r="Y250" s="99">
        <v>0</v>
      </c>
      <c r="Z250" s="99">
        <v>1</v>
      </c>
    </row>
    <row r="251" spans="1:26">
      <c r="A251" t="s">
        <v>347</v>
      </c>
      <c r="B251" s="99">
        <v>1221</v>
      </c>
      <c r="C251" s="99" t="s">
        <v>16</v>
      </c>
      <c r="D251" s="99" t="s">
        <v>268</v>
      </c>
      <c r="E251" s="99" t="s">
        <v>267</v>
      </c>
      <c r="F251" s="99"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99">
        <v>0</v>
      </c>
      <c r="N251" s="99">
        <v>0</v>
      </c>
      <c r="O251" s="99">
        <v>0</v>
      </c>
      <c r="P251" s="99">
        <v>0</v>
      </c>
      <c r="Q251" s="99">
        <v>0</v>
      </c>
      <c r="R251" s="99">
        <v>0</v>
      </c>
      <c r="S251" s="99">
        <v>0</v>
      </c>
      <c r="T251" s="99">
        <v>0</v>
      </c>
      <c r="U251" s="99">
        <v>27</v>
      </c>
      <c r="V251" s="99">
        <v>0</v>
      </c>
      <c r="W251" s="99">
        <v>27</v>
      </c>
      <c r="X251" s="99">
        <v>27</v>
      </c>
      <c r="Y251" s="99">
        <v>0</v>
      </c>
      <c r="Z251" s="99">
        <v>27</v>
      </c>
    </row>
    <row r="252" spans="1:26">
      <c r="A252" t="s">
        <v>347</v>
      </c>
      <c r="B252" s="99">
        <v>1221</v>
      </c>
      <c r="C252" s="99" t="s">
        <v>16</v>
      </c>
      <c r="D252" s="99" t="s">
        <v>113</v>
      </c>
      <c r="E252" s="99" t="s">
        <v>112</v>
      </c>
      <c r="F252" s="99">
        <v>0</v>
      </c>
      <c r="G252" s="99">
        <v>0</v>
      </c>
      <c r="H252" s="99">
        <v>0</v>
      </c>
      <c r="I252" s="99">
        <v>32</v>
      </c>
      <c r="J252" s="99">
        <v>0</v>
      </c>
      <c r="K252" s="99">
        <v>32</v>
      </c>
      <c r="L252" s="99">
        <v>0</v>
      </c>
      <c r="M252" s="99">
        <v>0</v>
      </c>
      <c r="N252" s="99">
        <v>0</v>
      </c>
      <c r="O252" s="99">
        <v>0</v>
      </c>
      <c r="P252" s="99">
        <v>0</v>
      </c>
      <c r="Q252" s="99">
        <v>0</v>
      </c>
      <c r="R252" s="99">
        <v>0</v>
      </c>
      <c r="S252" s="99">
        <v>0</v>
      </c>
      <c r="T252" s="99">
        <v>0</v>
      </c>
      <c r="U252" s="99">
        <v>0</v>
      </c>
      <c r="V252" s="99">
        <v>0</v>
      </c>
      <c r="W252" s="99">
        <v>0</v>
      </c>
      <c r="X252" s="99">
        <v>32</v>
      </c>
      <c r="Y252" s="99">
        <v>0</v>
      </c>
      <c r="Z252" s="99">
        <v>32</v>
      </c>
    </row>
    <row r="253" spans="1:26">
      <c r="A253" t="s">
        <v>347</v>
      </c>
      <c r="B253" s="99">
        <v>1221</v>
      </c>
      <c r="C253" s="99" t="s">
        <v>16</v>
      </c>
      <c r="D253" s="99" t="s">
        <v>115</v>
      </c>
      <c r="E253" s="99" t="s">
        <v>114</v>
      </c>
      <c r="F253" s="99">
        <v>0</v>
      </c>
      <c r="G253" s="99">
        <v>0</v>
      </c>
      <c r="H253" s="99">
        <v>0</v>
      </c>
      <c r="I253" s="99">
        <v>12</v>
      </c>
      <c r="J253" s="99">
        <v>1</v>
      </c>
      <c r="K253" s="99">
        <v>13</v>
      </c>
      <c r="L253" s="99">
        <v>0</v>
      </c>
      <c r="M253" s="99">
        <v>0</v>
      </c>
      <c r="N253" s="99">
        <v>0</v>
      </c>
      <c r="O253" s="99">
        <v>0</v>
      </c>
      <c r="P253" s="99">
        <v>0</v>
      </c>
      <c r="Q253" s="99">
        <v>0</v>
      </c>
      <c r="R253" s="99">
        <v>0</v>
      </c>
      <c r="S253" s="99">
        <v>0</v>
      </c>
      <c r="T253" s="99">
        <v>0</v>
      </c>
      <c r="U253" s="99">
        <v>0</v>
      </c>
      <c r="V253" s="99">
        <v>0</v>
      </c>
      <c r="W253" s="99">
        <v>0</v>
      </c>
      <c r="X253" s="99">
        <v>12</v>
      </c>
      <c r="Y253" s="99">
        <v>1</v>
      </c>
      <c r="Z253" s="99">
        <v>13</v>
      </c>
    </row>
    <row r="254" spans="1:26">
      <c r="A254" t="s">
        <v>347</v>
      </c>
      <c r="B254" s="99">
        <v>1221</v>
      </c>
      <c r="C254" s="99" t="s">
        <v>16</v>
      </c>
      <c r="D254" s="99" t="s">
        <v>119</v>
      </c>
      <c r="E254" s="99" t="s">
        <v>118</v>
      </c>
      <c r="F254" s="99">
        <v>0</v>
      </c>
      <c r="G254" s="99">
        <v>0</v>
      </c>
      <c r="H254" s="99">
        <v>0</v>
      </c>
      <c r="I254" s="99">
        <v>14</v>
      </c>
      <c r="J254" s="99">
        <v>3</v>
      </c>
      <c r="K254" s="99">
        <v>17</v>
      </c>
      <c r="L254" s="99">
        <v>0</v>
      </c>
      <c r="M254" s="99">
        <v>0</v>
      </c>
      <c r="N254" s="99">
        <v>0</v>
      </c>
      <c r="O254" s="99">
        <v>0</v>
      </c>
      <c r="P254" s="99">
        <v>0</v>
      </c>
      <c r="Q254" s="99">
        <v>0</v>
      </c>
      <c r="R254" s="99">
        <v>0</v>
      </c>
      <c r="S254" s="99">
        <v>0</v>
      </c>
      <c r="T254" s="99">
        <v>0</v>
      </c>
      <c r="U254" s="99">
        <v>0</v>
      </c>
      <c r="V254" s="99">
        <v>0</v>
      </c>
      <c r="W254" s="99">
        <v>0</v>
      </c>
      <c r="X254" s="99">
        <v>14</v>
      </c>
      <c r="Y254" s="99">
        <v>3</v>
      </c>
      <c r="Z254" s="99">
        <v>17</v>
      </c>
    </row>
    <row r="255" spans="1:26">
      <c r="A255" t="s">
        <v>347</v>
      </c>
      <c r="B255" s="99">
        <v>1221</v>
      </c>
      <c r="C255" s="99" t="s">
        <v>16</v>
      </c>
      <c r="D255" s="99" t="s">
        <v>270</v>
      </c>
      <c r="E255" s="99" t="s">
        <v>269</v>
      </c>
      <c r="F255" s="99">
        <v>0</v>
      </c>
      <c r="G255" s="99">
        <v>0</v>
      </c>
      <c r="H255" s="99">
        <v>0</v>
      </c>
      <c r="I255" s="99">
        <v>19</v>
      </c>
      <c r="J255" s="99">
        <v>0</v>
      </c>
      <c r="K255" s="99">
        <v>19</v>
      </c>
      <c r="L255" s="99">
        <v>0</v>
      </c>
      <c r="M255" s="99">
        <v>0</v>
      </c>
      <c r="N255" s="99">
        <v>0</v>
      </c>
      <c r="O255" s="99">
        <v>0</v>
      </c>
      <c r="P255" s="99">
        <v>0</v>
      </c>
      <c r="Q255" s="99">
        <v>0</v>
      </c>
      <c r="R255" s="99">
        <v>0</v>
      </c>
      <c r="S255" s="99">
        <v>0</v>
      </c>
      <c r="T255" s="99">
        <v>0</v>
      </c>
      <c r="U255" s="99">
        <v>0</v>
      </c>
      <c r="V255" s="99">
        <v>0</v>
      </c>
      <c r="W255" s="99">
        <v>0</v>
      </c>
      <c r="X255" s="99">
        <v>19</v>
      </c>
      <c r="Y255" s="99">
        <v>0</v>
      </c>
      <c r="Z255" s="99">
        <v>19</v>
      </c>
    </row>
    <row r="256" spans="1:26">
      <c r="A256" t="s">
        <v>347</v>
      </c>
      <c r="B256" s="99">
        <v>1221</v>
      </c>
      <c r="C256" s="99" t="s">
        <v>16</v>
      </c>
      <c r="D256" s="99" t="s">
        <v>121</v>
      </c>
      <c r="E256" s="99" t="s">
        <v>120</v>
      </c>
      <c r="F256" s="99">
        <v>0</v>
      </c>
      <c r="G256" s="99">
        <v>0</v>
      </c>
      <c r="H256" s="99">
        <v>0</v>
      </c>
      <c r="I256" s="99">
        <v>0</v>
      </c>
      <c r="J256" s="99">
        <v>0</v>
      </c>
      <c r="K256" s="99">
        <v>0</v>
      </c>
      <c r="L256" s="99">
        <v>0</v>
      </c>
      <c r="M256" s="99">
        <v>0</v>
      </c>
      <c r="N256" s="99">
        <v>0</v>
      </c>
      <c r="O256" s="99">
        <v>0</v>
      </c>
      <c r="P256" s="99">
        <v>0</v>
      </c>
      <c r="Q256" s="99">
        <v>0</v>
      </c>
      <c r="R256" s="99">
        <v>0</v>
      </c>
      <c r="S256" s="99">
        <v>0</v>
      </c>
      <c r="T256" s="99">
        <v>0</v>
      </c>
      <c r="U256" s="99">
        <v>0</v>
      </c>
      <c r="V256" s="99">
        <v>0</v>
      </c>
      <c r="W256" s="99">
        <v>0</v>
      </c>
      <c r="X256" s="99">
        <v>0</v>
      </c>
      <c r="Y256" s="99">
        <v>0</v>
      </c>
      <c r="Z256" s="99">
        <v>0</v>
      </c>
    </row>
    <row r="257" spans="1:26">
      <c r="A257" t="s">
        <v>347</v>
      </c>
      <c r="B257" s="99">
        <v>1221</v>
      </c>
      <c r="C257" s="99" t="s">
        <v>16</v>
      </c>
      <c r="D257" s="99" t="s">
        <v>123</v>
      </c>
      <c r="E257" s="99" t="s">
        <v>122</v>
      </c>
      <c r="F257" s="99">
        <v>45</v>
      </c>
      <c r="G257" s="99">
        <v>0</v>
      </c>
      <c r="H257" s="99">
        <v>45</v>
      </c>
      <c r="I257" s="99">
        <v>0</v>
      </c>
      <c r="J257" s="99">
        <v>0</v>
      </c>
      <c r="K257" s="99">
        <v>0</v>
      </c>
      <c r="L257" s="99">
        <v>0</v>
      </c>
      <c r="M257" s="99">
        <v>0</v>
      </c>
      <c r="N257" s="99">
        <v>0</v>
      </c>
      <c r="O257" s="99">
        <v>0</v>
      </c>
      <c r="P257" s="99">
        <v>0</v>
      </c>
      <c r="Q257" s="99">
        <v>0</v>
      </c>
      <c r="R257" s="99">
        <v>0</v>
      </c>
      <c r="S257" s="99">
        <v>0</v>
      </c>
      <c r="T257" s="99">
        <v>0</v>
      </c>
      <c r="U257" s="99">
        <v>0</v>
      </c>
      <c r="V257" s="99">
        <v>0</v>
      </c>
      <c r="W257" s="99">
        <v>0</v>
      </c>
      <c r="X257" s="99">
        <v>45</v>
      </c>
      <c r="Y257" s="99">
        <v>0</v>
      </c>
      <c r="Z257" s="99">
        <v>45</v>
      </c>
    </row>
    <row r="258" spans="1:26">
      <c r="A258" t="s">
        <v>347</v>
      </c>
      <c r="B258" s="99">
        <v>1221</v>
      </c>
      <c r="C258" s="99" t="s">
        <v>16</v>
      </c>
      <c r="D258" s="99" t="s">
        <v>272</v>
      </c>
      <c r="E258" s="99" t="s">
        <v>271</v>
      </c>
      <c r="F258" s="99">
        <v>0</v>
      </c>
      <c r="G258" s="99">
        <v>0</v>
      </c>
      <c r="H258" s="99">
        <v>0</v>
      </c>
      <c r="I258" s="99">
        <v>20</v>
      </c>
      <c r="J258" s="99">
        <v>1</v>
      </c>
      <c r="K258" s="99">
        <v>21</v>
      </c>
      <c r="L258" s="99">
        <v>0</v>
      </c>
      <c r="M258" s="99">
        <v>0</v>
      </c>
      <c r="N258" s="99">
        <v>0</v>
      </c>
      <c r="O258" s="99">
        <v>0</v>
      </c>
      <c r="P258" s="99">
        <v>0</v>
      </c>
      <c r="Q258" s="99">
        <v>0</v>
      </c>
      <c r="R258" s="99">
        <v>0</v>
      </c>
      <c r="S258" s="99">
        <v>0</v>
      </c>
      <c r="T258" s="99">
        <v>0</v>
      </c>
      <c r="U258" s="99">
        <v>0</v>
      </c>
      <c r="V258" s="99">
        <v>0</v>
      </c>
      <c r="W258" s="99">
        <v>0</v>
      </c>
      <c r="X258" s="99">
        <v>20</v>
      </c>
      <c r="Y258" s="99">
        <v>1</v>
      </c>
      <c r="Z258" s="99">
        <v>21</v>
      </c>
    </row>
    <row r="259" spans="1:26">
      <c r="A259" t="s">
        <v>347</v>
      </c>
      <c r="B259" s="99">
        <v>1221</v>
      </c>
      <c r="C259" s="99" t="s">
        <v>16</v>
      </c>
      <c r="D259" s="99" t="s">
        <v>125</v>
      </c>
      <c r="E259" s="99" t="s">
        <v>273</v>
      </c>
      <c r="F259" s="99">
        <v>44</v>
      </c>
      <c r="G259" s="99">
        <v>1</v>
      </c>
      <c r="H259" s="99">
        <v>45</v>
      </c>
      <c r="I259" s="99">
        <v>0</v>
      </c>
      <c r="J259" s="99">
        <v>0</v>
      </c>
      <c r="K259" s="99">
        <v>0</v>
      </c>
      <c r="L259" s="99">
        <v>0</v>
      </c>
      <c r="M259" s="99">
        <v>0</v>
      </c>
      <c r="N259" s="99">
        <v>0</v>
      </c>
      <c r="O259" s="99">
        <v>0</v>
      </c>
      <c r="P259" s="99">
        <v>0</v>
      </c>
      <c r="Q259" s="99">
        <v>0</v>
      </c>
      <c r="R259" s="99">
        <v>0</v>
      </c>
      <c r="S259" s="99">
        <v>0</v>
      </c>
      <c r="T259" s="99">
        <v>0</v>
      </c>
      <c r="U259" s="99">
        <v>0</v>
      </c>
      <c r="V259" s="99">
        <v>0</v>
      </c>
      <c r="W259" s="99">
        <v>0</v>
      </c>
      <c r="X259" s="99">
        <v>44</v>
      </c>
      <c r="Y259" s="99">
        <v>1</v>
      </c>
      <c r="Z259" s="99">
        <v>45</v>
      </c>
    </row>
    <row r="260" spans="1:26">
      <c r="A260" t="s">
        <v>347</v>
      </c>
      <c r="B260" s="99">
        <v>1221</v>
      </c>
      <c r="C260" s="99" t="s">
        <v>16</v>
      </c>
      <c r="D260" s="99" t="s">
        <v>275</v>
      </c>
      <c r="E260" s="99" t="s">
        <v>274</v>
      </c>
      <c r="F260" s="99">
        <v>0</v>
      </c>
      <c r="G260" s="99">
        <v>0</v>
      </c>
      <c r="H260" s="99">
        <v>0</v>
      </c>
      <c r="I260" s="99">
        <v>20</v>
      </c>
      <c r="J260" s="99">
        <v>0</v>
      </c>
      <c r="K260" s="99">
        <v>20</v>
      </c>
      <c r="L260" s="99">
        <v>0</v>
      </c>
      <c r="M260" s="99">
        <v>0</v>
      </c>
      <c r="N260" s="99">
        <v>0</v>
      </c>
      <c r="O260" s="99">
        <v>0</v>
      </c>
      <c r="P260" s="99">
        <v>0</v>
      </c>
      <c r="Q260" s="99">
        <v>0</v>
      </c>
      <c r="R260" s="99">
        <v>0</v>
      </c>
      <c r="S260" s="99">
        <v>0</v>
      </c>
      <c r="T260" s="99">
        <v>0</v>
      </c>
      <c r="U260" s="99">
        <v>0</v>
      </c>
      <c r="V260" s="99">
        <v>0</v>
      </c>
      <c r="W260" s="99">
        <v>0</v>
      </c>
      <c r="X260" s="99">
        <v>20</v>
      </c>
      <c r="Y260" s="99">
        <v>0</v>
      </c>
      <c r="Z260" s="99">
        <v>20</v>
      </c>
    </row>
    <row r="261" spans="1:26">
      <c r="A261" t="s">
        <v>347</v>
      </c>
      <c r="B261" s="99">
        <v>1221</v>
      </c>
      <c r="C261" s="99" t="s">
        <v>16</v>
      </c>
      <c r="D261" s="99" t="s">
        <v>277</v>
      </c>
      <c r="E261" s="99" t="s">
        <v>276</v>
      </c>
      <c r="F261" s="99">
        <v>0</v>
      </c>
      <c r="G261" s="99">
        <v>0</v>
      </c>
      <c r="H261" s="99">
        <v>0</v>
      </c>
      <c r="I261" s="99">
        <v>0</v>
      </c>
      <c r="J261" s="99">
        <v>0</v>
      </c>
      <c r="K261" s="99">
        <v>0</v>
      </c>
      <c r="L261" s="99">
        <v>0</v>
      </c>
      <c r="M261" s="99">
        <v>0</v>
      </c>
      <c r="N261" s="99">
        <v>0</v>
      </c>
      <c r="O261" s="99">
        <v>0</v>
      </c>
      <c r="P261" s="99">
        <v>0</v>
      </c>
      <c r="Q261" s="99">
        <v>0</v>
      </c>
      <c r="R261" s="99">
        <v>0</v>
      </c>
      <c r="S261" s="99">
        <v>0</v>
      </c>
      <c r="T261" s="99">
        <v>0</v>
      </c>
      <c r="U261" s="99">
        <v>0</v>
      </c>
      <c r="V261" s="99">
        <v>0</v>
      </c>
      <c r="W261" s="99">
        <v>0</v>
      </c>
      <c r="X261" s="99">
        <v>0</v>
      </c>
      <c r="Y261" s="99">
        <v>0</v>
      </c>
      <c r="Z261" s="99">
        <v>0</v>
      </c>
    </row>
    <row r="262" spans="1:26">
      <c r="A262" t="s">
        <v>347</v>
      </c>
      <c r="B262" s="99">
        <v>1221</v>
      </c>
      <c r="C262" s="99" t="s">
        <v>16</v>
      </c>
      <c r="D262" s="99" t="s">
        <v>279</v>
      </c>
      <c r="E262" s="99" t="s">
        <v>278</v>
      </c>
      <c r="F262" s="99">
        <v>0</v>
      </c>
      <c r="G262" s="99">
        <v>0</v>
      </c>
      <c r="H262" s="99">
        <v>0</v>
      </c>
      <c r="I262" s="99">
        <v>25</v>
      </c>
      <c r="J262" s="99">
        <v>0</v>
      </c>
      <c r="K262" s="99">
        <v>25</v>
      </c>
      <c r="L262" s="99">
        <v>0</v>
      </c>
      <c r="M262" s="99">
        <v>0</v>
      </c>
      <c r="N262" s="99">
        <v>0</v>
      </c>
      <c r="O262" s="99">
        <v>20</v>
      </c>
      <c r="P262" s="99">
        <v>0</v>
      </c>
      <c r="Q262" s="99">
        <v>20</v>
      </c>
      <c r="R262" s="99">
        <v>0</v>
      </c>
      <c r="S262" s="99">
        <v>0</v>
      </c>
      <c r="T262" s="99">
        <v>0</v>
      </c>
      <c r="U262" s="99">
        <v>0</v>
      </c>
      <c r="V262" s="99">
        <v>0</v>
      </c>
      <c r="W262" s="99">
        <v>0</v>
      </c>
      <c r="X262" s="99">
        <v>45</v>
      </c>
      <c r="Y262" s="99">
        <v>0</v>
      </c>
      <c r="Z262" s="99">
        <v>45</v>
      </c>
    </row>
    <row r="263" spans="1:26">
      <c r="A263" t="s">
        <v>347</v>
      </c>
      <c r="B263" s="99">
        <v>1221</v>
      </c>
      <c r="C263" s="99" t="s">
        <v>16</v>
      </c>
      <c r="D263" s="99" t="s">
        <v>127</v>
      </c>
      <c r="E263" s="99" t="s">
        <v>126</v>
      </c>
      <c r="F263" s="99">
        <v>6</v>
      </c>
      <c r="G263" s="99">
        <v>2</v>
      </c>
      <c r="H263" s="99">
        <v>8</v>
      </c>
      <c r="I263" s="99">
        <v>20</v>
      </c>
      <c r="J263" s="99">
        <v>2</v>
      </c>
      <c r="K263" s="99">
        <v>22</v>
      </c>
      <c r="L263" s="99">
        <v>0</v>
      </c>
      <c r="M263" s="99">
        <v>0</v>
      </c>
      <c r="N263" s="99">
        <v>0</v>
      </c>
      <c r="O263" s="99">
        <v>31</v>
      </c>
      <c r="P263" s="99">
        <v>2</v>
      </c>
      <c r="Q263" s="99">
        <v>33</v>
      </c>
      <c r="R263" s="99">
        <v>0</v>
      </c>
      <c r="S263" s="99">
        <v>0</v>
      </c>
      <c r="T263" s="99">
        <v>0</v>
      </c>
      <c r="U263" s="99">
        <v>0</v>
      </c>
      <c r="V263" s="99">
        <v>0</v>
      </c>
      <c r="W263" s="99">
        <v>0</v>
      </c>
      <c r="X263" s="99">
        <v>57</v>
      </c>
      <c r="Y263" s="99">
        <v>6</v>
      </c>
      <c r="Z263" s="99">
        <v>63</v>
      </c>
    </row>
    <row r="264" spans="1:26">
      <c r="A264" t="s">
        <v>347</v>
      </c>
      <c r="B264" s="99">
        <v>1221</v>
      </c>
      <c r="C264" s="99" t="s">
        <v>16</v>
      </c>
      <c r="D264" s="99" t="s">
        <v>129</v>
      </c>
      <c r="E264" s="99" t="s">
        <v>128</v>
      </c>
      <c r="F264" s="99">
        <v>0</v>
      </c>
      <c r="G264" s="99">
        <v>0</v>
      </c>
      <c r="H264" s="99">
        <v>0</v>
      </c>
      <c r="I264" s="99">
        <v>1</v>
      </c>
      <c r="J264" s="99">
        <v>0</v>
      </c>
      <c r="K264" s="99">
        <v>1</v>
      </c>
      <c r="L264" s="99">
        <v>0</v>
      </c>
      <c r="M264" s="99">
        <v>0</v>
      </c>
      <c r="N264" s="99">
        <v>0</v>
      </c>
      <c r="O264" s="99">
        <v>0</v>
      </c>
      <c r="P264" s="99">
        <v>0</v>
      </c>
      <c r="Q264" s="99">
        <v>0</v>
      </c>
      <c r="R264" s="99">
        <v>2</v>
      </c>
      <c r="S264" s="99">
        <v>20</v>
      </c>
      <c r="T264" s="99">
        <v>22</v>
      </c>
      <c r="U264" s="99">
        <v>0</v>
      </c>
      <c r="V264" s="99">
        <v>0</v>
      </c>
      <c r="W264" s="99">
        <v>0</v>
      </c>
      <c r="X264" s="99">
        <v>3</v>
      </c>
      <c r="Y264" s="99">
        <v>20</v>
      </c>
      <c r="Z264" s="99">
        <v>23</v>
      </c>
    </row>
    <row r="265" spans="1:26">
      <c r="A265" t="s">
        <v>347</v>
      </c>
      <c r="B265" s="99">
        <v>1221</v>
      </c>
      <c r="C265" s="99" t="s">
        <v>16</v>
      </c>
      <c r="D265" s="99" t="s">
        <v>131</v>
      </c>
      <c r="E265" s="99" t="s">
        <v>130</v>
      </c>
      <c r="F265" s="99">
        <v>0</v>
      </c>
      <c r="G265" s="99">
        <v>0</v>
      </c>
      <c r="H265" s="99">
        <v>0</v>
      </c>
      <c r="I265" s="99">
        <v>6</v>
      </c>
      <c r="J265" s="99">
        <v>27</v>
      </c>
      <c r="K265" s="99">
        <v>33</v>
      </c>
      <c r="L265" s="99">
        <v>0</v>
      </c>
      <c r="M265" s="99">
        <v>0</v>
      </c>
      <c r="N265" s="99">
        <v>0</v>
      </c>
      <c r="O265" s="99">
        <v>0</v>
      </c>
      <c r="P265" s="99">
        <v>0</v>
      </c>
      <c r="Q265" s="99">
        <v>0</v>
      </c>
      <c r="R265" s="99">
        <v>0</v>
      </c>
      <c r="S265" s="99">
        <v>0</v>
      </c>
      <c r="T265" s="99">
        <v>0</v>
      </c>
      <c r="U265" s="99">
        <v>0</v>
      </c>
      <c r="V265" s="99">
        <v>0</v>
      </c>
      <c r="W265" s="99">
        <v>0</v>
      </c>
      <c r="X265" s="99">
        <v>6</v>
      </c>
      <c r="Y265" s="99">
        <v>27</v>
      </c>
      <c r="Z265" s="99">
        <v>33</v>
      </c>
    </row>
    <row r="266" spans="1:26">
      <c r="A266" t="s">
        <v>347</v>
      </c>
      <c r="B266" s="99">
        <v>1221</v>
      </c>
      <c r="C266" s="99" t="s">
        <v>16</v>
      </c>
      <c r="D266" s="99" t="s">
        <v>133</v>
      </c>
      <c r="E266" s="99" t="s">
        <v>132</v>
      </c>
      <c r="F266" s="99">
        <v>0</v>
      </c>
      <c r="G266" s="99">
        <v>0</v>
      </c>
      <c r="H266" s="99">
        <v>0</v>
      </c>
      <c r="I266" s="99">
        <v>13</v>
      </c>
      <c r="J266" s="99">
        <v>0</v>
      </c>
      <c r="K266" s="99">
        <v>13</v>
      </c>
      <c r="L266" s="99">
        <v>0</v>
      </c>
      <c r="M266" s="99">
        <v>0</v>
      </c>
      <c r="N266" s="99">
        <v>0</v>
      </c>
      <c r="O266" s="99">
        <v>0</v>
      </c>
      <c r="P266" s="99">
        <v>0</v>
      </c>
      <c r="Q266" s="99">
        <v>0</v>
      </c>
      <c r="R266" s="99">
        <v>0</v>
      </c>
      <c r="S266" s="99">
        <v>0</v>
      </c>
      <c r="T266" s="99">
        <v>0</v>
      </c>
      <c r="U266" s="99">
        <v>0</v>
      </c>
      <c r="V266" s="99">
        <v>0</v>
      </c>
      <c r="W266" s="99">
        <v>0</v>
      </c>
      <c r="X266" s="99">
        <v>13</v>
      </c>
      <c r="Y266" s="99">
        <v>0</v>
      </c>
      <c r="Z266" s="99">
        <v>13</v>
      </c>
    </row>
    <row r="267" spans="1:26">
      <c r="A267" t="s">
        <v>347</v>
      </c>
      <c r="B267" s="99">
        <v>1221</v>
      </c>
      <c r="C267" s="99" t="s">
        <v>16</v>
      </c>
      <c r="D267" s="99" t="s">
        <v>135</v>
      </c>
      <c r="E267" s="99" t="s">
        <v>134</v>
      </c>
      <c r="F267" s="99">
        <v>0</v>
      </c>
      <c r="G267" s="99">
        <v>0</v>
      </c>
      <c r="H267" s="99">
        <v>0</v>
      </c>
      <c r="I267" s="99">
        <v>5</v>
      </c>
      <c r="J267" s="99">
        <v>18</v>
      </c>
      <c r="K267" s="99">
        <v>23</v>
      </c>
      <c r="L267" s="99">
        <v>0</v>
      </c>
      <c r="M267" s="99">
        <v>0</v>
      </c>
      <c r="N267" s="99">
        <v>0</v>
      </c>
      <c r="O267" s="99">
        <v>0</v>
      </c>
      <c r="P267" s="99">
        <v>0</v>
      </c>
      <c r="Q267" s="99">
        <v>0</v>
      </c>
      <c r="R267" s="99">
        <v>0</v>
      </c>
      <c r="S267" s="99">
        <v>0</v>
      </c>
      <c r="T267" s="99">
        <v>0</v>
      </c>
      <c r="U267" s="99">
        <v>0</v>
      </c>
      <c r="V267" s="99">
        <v>0</v>
      </c>
      <c r="W267" s="99">
        <v>0</v>
      </c>
      <c r="X267" s="99">
        <v>5</v>
      </c>
      <c r="Y267" s="99">
        <v>18</v>
      </c>
      <c r="Z267" s="99">
        <v>23</v>
      </c>
    </row>
    <row r="268" spans="1:26">
      <c r="A268" t="s">
        <v>347</v>
      </c>
      <c r="B268" s="99">
        <v>1221</v>
      </c>
      <c r="C268" s="99" t="s">
        <v>16</v>
      </c>
      <c r="D268" s="99" t="s">
        <v>281</v>
      </c>
      <c r="E268" s="99" t="s">
        <v>280</v>
      </c>
      <c r="F268" s="99">
        <v>0</v>
      </c>
      <c r="G268" s="99">
        <v>0</v>
      </c>
      <c r="H268" s="99">
        <v>0</v>
      </c>
      <c r="I268" s="99">
        <v>20</v>
      </c>
      <c r="J268" s="99">
        <v>0</v>
      </c>
      <c r="K268" s="99">
        <v>20</v>
      </c>
      <c r="L268" s="99">
        <v>0</v>
      </c>
      <c r="M268" s="99">
        <v>0</v>
      </c>
      <c r="N268" s="99">
        <v>0</v>
      </c>
      <c r="O268" s="99">
        <v>0</v>
      </c>
      <c r="P268" s="99">
        <v>0</v>
      </c>
      <c r="Q268" s="99">
        <v>0</v>
      </c>
      <c r="R268" s="99">
        <v>0</v>
      </c>
      <c r="S268" s="99">
        <v>0</v>
      </c>
      <c r="T268" s="99">
        <v>0</v>
      </c>
      <c r="U268" s="99">
        <v>0</v>
      </c>
      <c r="V268" s="99">
        <v>0</v>
      </c>
      <c r="W268" s="99">
        <v>0</v>
      </c>
      <c r="X268" s="99">
        <v>20</v>
      </c>
      <c r="Y268" s="99">
        <v>0</v>
      </c>
      <c r="Z268" s="99">
        <v>20</v>
      </c>
    </row>
    <row r="269" spans="1:26">
      <c r="A269" t="s">
        <v>347</v>
      </c>
      <c r="B269" s="99">
        <v>1221</v>
      </c>
      <c r="C269" s="99" t="s">
        <v>16</v>
      </c>
      <c r="D269" s="99" t="s">
        <v>137</v>
      </c>
      <c r="E269" s="99" t="s">
        <v>136</v>
      </c>
      <c r="F269" s="99">
        <v>0</v>
      </c>
      <c r="G269" s="99">
        <v>0</v>
      </c>
      <c r="H269" s="99">
        <v>0</v>
      </c>
      <c r="I269" s="99">
        <v>17</v>
      </c>
      <c r="J269" s="99">
        <v>0</v>
      </c>
      <c r="K269" s="99">
        <v>17</v>
      </c>
      <c r="L269" s="99">
        <v>0</v>
      </c>
      <c r="M269" s="99">
        <v>0</v>
      </c>
      <c r="N269" s="99">
        <v>0</v>
      </c>
      <c r="O269" s="99">
        <v>0</v>
      </c>
      <c r="P269" s="99">
        <v>0</v>
      </c>
      <c r="Q269" s="99">
        <v>0</v>
      </c>
      <c r="R269" s="99">
        <v>25</v>
      </c>
      <c r="S269" s="99">
        <v>0</v>
      </c>
      <c r="T269" s="99">
        <v>25</v>
      </c>
      <c r="U269" s="99">
        <v>0</v>
      </c>
      <c r="V269" s="99">
        <v>0</v>
      </c>
      <c r="W269" s="99">
        <v>0</v>
      </c>
      <c r="X269" s="99">
        <v>42</v>
      </c>
      <c r="Y269" s="99">
        <v>0</v>
      </c>
      <c r="Z269" s="99">
        <v>42</v>
      </c>
    </row>
    <row r="270" spans="1:26">
      <c r="A270" t="s">
        <v>347</v>
      </c>
      <c r="B270" s="99">
        <v>1221</v>
      </c>
      <c r="C270" s="99" t="s">
        <v>17</v>
      </c>
      <c r="D270" s="99" t="s">
        <v>141</v>
      </c>
      <c r="E270" s="99" t="s">
        <v>140</v>
      </c>
      <c r="F270" s="99">
        <v>30</v>
      </c>
      <c r="G270" s="99">
        <v>0</v>
      </c>
      <c r="H270" s="99">
        <v>30</v>
      </c>
      <c r="I270" s="99">
        <v>39</v>
      </c>
      <c r="J270" s="99">
        <v>0</v>
      </c>
      <c r="K270" s="99">
        <v>39</v>
      </c>
      <c r="L270" s="99">
        <v>0</v>
      </c>
      <c r="M270" s="99">
        <v>0</v>
      </c>
      <c r="N270" s="99">
        <v>0</v>
      </c>
      <c r="O270" s="99">
        <v>0</v>
      </c>
      <c r="P270" s="99">
        <v>0</v>
      </c>
      <c r="Q270" s="99">
        <v>0</v>
      </c>
      <c r="R270" s="99">
        <v>0</v>
      </c>
      <c r="S270" s="99">
        <v>0</v>
      </c>
      <c r="T270" s="99">
        <v>0</v>
      </c>
      <c r="U270" s="99">
        <v>0</v>
      </c>
      <c r="V270" s="99">
        <v>0</v>
      </c>
      <c r="W270" s="99">
        <v>0</v>
      </c>
      <c r="X270" s="99">
        <v>69</v>
      </c>
      <c r="Y270" s="99">
        <v>0</v>
      </c>
      <c r="Z270" s="99">
        <v>69</v>
      </c>
    </row>
    <row r="271" spans="1:26">
      <c r="A271" t="s">
        <v>347</v>
      </c>
      <c r="B271" s="99">
        <v>1221</v>
      </c>
      <c r="C271" s="99" t="s">
        <v>17</v>
      </c>
      <c r="D271" s="99" t="s">
        <v>143</v>
      </c>
      <c r="E271" s="99" t="s">
        <v>142</v>
      </c>
      <c r="F271" s="99">
        <v>40</v>
      </c>
      <c r="G271" s="99">
        <v>0</v>
      </c>
      <c r="H271" s="99">
        <v>40</v>
      </c>
      <c r="I271" s="99">
        <v>60</v>
      </c>
      <c r="J271" s="99">
        <v>0</v>
      </c>
      <c r="K271" s="99">
        <v>60</v>
      </c>
      <c r="L271" s="99">
        <v>0</v>
      </c>
      <c r="M271" s="99">
        <v>0</v>
      </c>
      <c r="N271" s="99">
        <v>0</v>
      </c>
      <c r="O271" s="99">
        <v>0</v>
      </c>
      <c r="P271" s="99">
        <v>0</v>
      </c>
      <c r="Q271" s="99">
        <v>0</v>
      </c>
      <c r="R271" s="99">
        <v>0</v>
      </c>
      <c r="S271" s="99">
        <v>0</v>
      </c>
      <c r="T271" s="99">
        <v>0</v>
      </c>
      <c r="U271" s="99">
        <v>0</v>
      </c>
      <c r="V271" s="99">
        <v>0</v>
      </c>
      <c r="W271" s="99">
        <v>0</v>
      </c>
      <c r="X271" s="99">
        <v>100</v>
      </c>
      <c r="Y271" s="99">
        <v>0</v>
      </c>
      <c r="Z271" s="99">
        <v>100</v>
      </c>
    </row>
    <row r="272" spans="1:26">
      <c r="A272" t="s">
        <v>347</v>
      </c>
      <c r="B272" s="99">
        <v>1221</v>
      </c>
      <c r="C272" s="99" t="s">
        <v>17</v>
      </c>
      <c r="D272" s="99" t="s">
        <v>283</v>
      </c>
      <c r="E272" s="99" t="s">
        <v>282</v>
      </c>
      <c r="F272" s="99">
        <v>0</v>
      </c>
      <c r="G272" s="99">
        <v>0</v>
      </c>
      <c r="H272" s="99">
        <v>0</v>
      </c>
      <c r="I272" s="99">
        <v>21</v>
      </c>
      <c r="J272" s="99">
        <v>0</v>
      </c>
      <c r="K272" s="99">
        <v>21</v>
      </c>
      <c r="L272" s="99">
        <v>0</v>
      </c>
      <c r="M272" s="99">
        <v>0</v>
      </c>
      <c r="N272" s="99">
        <v>0</v>
      </c>
      <c r="O272" s="99">
        <v>0</v>
      </c>
      <c r="P272" s="99">
        <v>0</v>
      </c>
      <c r="Q272" s="99">
        <v>0</v>
      </c>
      <c r="R272" s="99">
        <v>0</v>
      </c>
      <c r="S272" s="99">
        <v>0</v>
      </c>
      <c r="T272" s="99">
        <v>0</v>
      </c>
      <c r="U272" s="99">
        <v>0</v>
      </c>
      <c r="V272" s="99">
        <v>0</v>
      </c>
      <c r="W272" s="99">
        <v>0</v>
      </c>
      <c r="X272" s="99">
        <v>21</v>
      </c>
      <c r="Y272" s="99">
        <v>0</v>
      </c>
      <c r="Z272" s="99">
        <v>21</v>
      </c>
    </row>
    <row r="273" spans="1:26">
      <c r="A273" t="s">
        <v>347</v>
      </c>
      <c r="B273" s="99">
        <v>1221</v>
      </c>
      <c r="C273" s="99" t="s">
        <v>18</v>
      </c>
      <c r="D273" s="99" t="s">
        <v>285</v>
      </c>
      <c r="E273" s="99" t="s">
        <v>284</v>
      </c>
      <c r="F273" s="99">
        <v>11</v>
      </c>
      <c r="G273" s="99">
        <v>0</v>
      </c>
      <c r="H273" s="99">
        <v>11</v>
      </c>
      <c r="I273" s="99">
        <v>0</v>
      </c>
      <c r="J273" s="99">
        <v>0</v>
      </c>
      <c r="K273" s="99">
        <v>0</v>
      </c>
      <c r="L273" s="99">
        <v>0</v>
      </c>
      <c r="M273" s="99">
        <v>0</v>
      </c>
      <c r="N273" s="99">
        <v>0</v>
      </c>
      <c r="O273" s="99">
        <v>0</v>
      </c>
      <c r="P273" s="99">
        <v>0</v>
      </c>
      <c r="Q273" s="99">
        <v>0</v>
      </c>
      <c r="R273" s="99">
        <v>0</v>
      </c>
      <c r="S273" s="99">
        <v>0</v>
      </c>
      <c r="T273" s="99">
        <v>0</v>
      </c>
      <c r="U273" s="99">
        <v>0</v>
      </c>
      <c r="V273" s="99">
        <v>0</v>
      </c>
      <c r="W273" s="99">
        <v>0</v>
      </c>
      <c r="X273" s="99">
        <v>11</v>
      </c>
      <c r="Y273" s="99">
        <v>0</v>
      </c>
      <c r="Z273" s="99">
        <v>11</v>
      </c>
    </row>
    <row r="274" spans="1:26">
      <c r="A274" t="s">
        <v>347</v>
      </c>
      <c r="B274" s="99">
        <v>1221</v>
      </c>
      <c r="C274" s="99" t="s">
        <v>18</v>
      </c>
      <c r="D274" s="99" t="s">
        <v>145</v>
      </c>
      <c r="E274" s="99" t="s">
        <v>144</v>
      </c>
      <c r="F274" s="99">
        <v>0</v>
      </c>
      <c r="G274" s="99">
        <v>0</v>
      </c>
      <c r="H274" s="99">
        <v>0</v>
      </c>
      <c r="I274" s="99">
        <v>20</v>
      </c>
      <c r="J274" s="99">
        <v>0</v>
      </c>
      <c r="K274" s="99">
        <v>20</v>
      </c>
      <c r="L274" s="99">
        <v>0</v>
      </c>
      <c r="M274" s="99">
        <v>0</v>
      </c>
      <c r="N274" s="99">
        <v>0</v>
      </c>
      <c r="O274" s="99">
        <v>0</v>
      </c>
      <c r="P274" s="99">
        <v>0</v>
      </c>
      <c r="Q274" s="99">
        <v>0</v>
      </c>
      <c r="R274" s="99">
        <v>0</v>
      </c>
      <c r="S274" s="99">
        <v>0</v>
      </c>
      <c r="T274" s="99">
        <v>0</v>
      </c>
      <c r="U274" s="99">
        <v>0</v>
      </c>
      <c r="V274" s="99">
        <v>0</v>
      </c>
      <c r="W274" s="99">
        <v>0</v>
      </c>
      <c r="X274" s="99">
        <v>20</v>
      </c>
      <c r="Y274" s="99">
        <v>0</v>
      </c>
      <c r="Z274" s="99">
        <v>20</v>
      </c>
    </row>
    <row r="275" spans="1:26">
      <c r="A275" t="s">
        <v>347</v>
      </c>
      <c r="B275" s="99">
        <v>1221</v>
      </c>
      <c r="C275" s="99" t="s">
        <v>18</v>
      </c>
      <c r="D275" s="99" t="s">
        <v>287</v>
      </c>
      <c r="E275" s="99" t="s">
        <v>286</v>
      </c>
      <c r="F275" s="99">
        <v>0</v>
      </c>
      <c r="G275" s="99">
        <v>0</v>
      </c>
      <c r="H275" s="99">
        <v>0</v>
      </c>
      <c r="I275" s="99">
        <v>0</v>
      </c>
      <c r="J275" s="99">
        <v>0</v>
      </c>
      <c r="K275" s="99">
        <v>0</v>
      </c>
      <c r="L275" s="99">
        <v>0</v>
      </c>
      <c r="M275" s="99">
        <v>0</v>
      </c>
      <c r="N275" s="99">
        <v>0</v>
      </c>
      <c r="O275" s="99">
        <v>0</v>
      </c>
      <c r="P275" s="99">
        <v>0</v>
      </c>
      <c r="Q275" s="99">
        <v>0</v>
      </c>
      <c r="R275" s="99">
        <v>0</v>
      </c>
      <c r="S275" s="99">
        <v>0</v>
      </c>
      <c r="T275" s="99">
        <v>0</v>
      </c>
      <c r="U275" s="99">
        <v>0</v>
      </c>
      <c r="V275" s="99">
        <v>0</v>
      </c>
      <c r="W275" s="99">
        <v>0</v>
      </c>
      <c r="X275" s="99">
        <v>0</v>
      </c>
      <c r="Y275" s="99">
        <v>0</v>
      </c>
      <c r="Z275" s="99">
        <v>0</v>
      </c>
    </row>
    <row r="276" spans="1:26">
      <c r="A276" t="s">
        <v>347</v>
      </c>
      <c r="B276" s="99">
        <v>1221</v>
      </c>
      <c r="C276" s="99" t="s">
        <v>18</v>
      </c>
      <c r="D276" s="99" t="s">
        <v>147</v>
      </c>
      <c r="E276" s="99" t="s">
        <v>146</v>
      </c>
      <c r="F276" s="99">
        <v>0</v>
      </c>
      <c r="G276" s="99">
        <v>0</v>
      </c>
      <c r="H276" s="99">
        <v>0</v>
      </c>
      <c r="I276" s="99">
        <v>13</v>
      </c>
      <c r="J276" s="99">
        <v>1</v>
      </c>
      <c r="K276" s="99">
        <v>14</v>
      </c>
      <c r="L276" s="99">
        <v>0</v>
      </c>
      <c r="M276" s="99">
        <v>0</v>
      </c>
      <c r="N276" s="99">
        <v>0</v>
      </c>
      <c r="O276" s="99">
        <v>13</v>
      </c>
      <c r="P276" s="99">
        <v>0</v>
      </c>
      <c r="Q276" s="99">
        <v>13</v>
      </c>
      <c r="R276" s="99">
        <v>0</v>
      </c>
      <c r="S276" s="99">
        <v>0</v>
      </c>
      <c r="T276" s="99">
        <v>0</v>
      </c>
      <c r="U276" s="99">
        <v>0</v>
      </c>
      <c r="V276" s="99">
        <v>0</v>
      </c>
      <c r="W276" s="99">
        <v>0</v>
      </c>
      <c r="X276" s="99">
        <v>26</v>
      </c>
      <c r="Y276" s="99">
        <v>1</v>
      </c>
      <c r="Z276" s="99">
        <v>27</v>
      </c>
    </row>
    <row r="277" spans="1:26">
      <c r="A277" t="s">
        <v>347</v>
      </c>
      <c r="B277" s="99">
        <v>1221</v>
      </c>
      <c r="C277" s="99" t="s">
        <v>18</v>
      </c>
      <c r="D277" s="99" t="s">
        <v>341</v>
      </c>
      <c r="E277" s="99" t="s">
        <v>340</v>
      </c>
      <c r="F277" s="99">
        <v>16</v>
      </c>
      <c r="G277" s="99">
        <v>0</v>
      </c>
      <c r="H277" s="99">
        <v>16</v>
      </c>
      <c r="I277" s="99">
        <v>0</v>
      </c>
      <c r="J277" s="99">
        <v>0</v>
      </c>
      <c r="K277" s="99">
        <v>0</v>
      </c>
      <c r="L277" s="99">
        <v>0</v>
      </c>
      <c r="M277" s="99">
        <v>0</v>
      </c>
      <c r="N277" s="99">
        <v>0</v>
      </c>
      <c r="O277" s="99">
        <v>0</v>
      </c>
      <c r="P277" s="99">
        <v>0</v>
      </c>
      <c r="Q277" s="99">
        <v>0</v>
      </c>
      <c r="R277" s="99">
        <v>0</v>
      </c>
      <c r="S277" s="99">
        <v>0</v>
      </c>
      <c r="T277" s="99">
        <v>0</v>
      </c>
      <c r="U277" s="99">
        <v>0</v>
      </c>
      <c r="V277" s="99">
        <v>0</v>
      </c>
      <c r="W277" s="99">
        <v>0</v>
      </c>
      <c r="X277" s="99">
        <v>16</v>
      </c>
      <c r="Y277" s="99">
        <v>0</v>
      </c>
      <c r="Z277" s="99">
        <v>16</v>
      </c>
    </row>
    <row r="278" spans="1:26">
      <c r="A278" t="s">
        <v>347</v>
      </c>
      <c r="B278" s="99">
        <v>1221</v>
      </c>
      <c r="C278" s="99" t="s">
        <v>18</v>
      </c>
      <c r="D278" s="99" t="s">
        <v>151</v>
      </c>
      <c r="E278" s="99" t="s">
        <v>150</v>
      </c>
      <c r="F278" s="99">
        <v>8</v>
      </c>
      <c r="G278" s="99">
        <v>0</v>
      </c>
      <c r="H278" s="99">
        <v>8</v>
      </c>
      <c r="I278" s="99">
        <v>0</v>
      </c>
      <c r="J278" s="99">
        <v>0</v>
      </c>
      <c r="K278" s="99">
        <v>0</v>
      </c>
      <c r="L278" s="99">
        <v>0</v>
      </c>
      <c r="M278" s="99">
        <v>0</v>
      </c>
      <c r="N278" s="99">
        <v>0</v>
      </c>
      <c r="O278" s="99">
        <v>0</v>
      </c>
      <c r="P278" s="99">
        <v>0</v>
      </c>
      <c r="Q278" s="99">
        <v>0</v>
      </c>
      <c r="R278" s="99">
        <v>0</v>
      </c>
      <c r="S278" s="99">
        <v>0</v>
      </c>
      <c r="T278" s="99">
        <v>0</v>
      </c>
      <c r="U278" s="99">
        <v>0</v>
      </c>
      <c r="V278" s="99">
        <v>0</v>
      </c>
      <c r="W278" s="99">
        <v>0</v>
      </c>
      <c r="X278" s="99">
        <v>8</v>
      </c>
      <c r="Y278" s="99">
        <v>0</v>
      </c>
      <c r="Z278" s="99">
        <v>8</v>
      </c>
    </row>
    <row r="279" spans="1:26">
      <c r="A279" t="s">
        <v>347</v>
      </c>
      <c r="B279" s="99">
        <v>1221</v>
      </c>
      <c r="C279" s="99" t="s">
        <v>18</v>
      </c>
      <c r="D279" s="99" t="s">
        <v>117</v>
      </c>
      <c r="E279" s="99" t="s">
        <v>116</v>
      </c>
      <c r="F279" s="99">
        <v>0</v>
      </c>
      <c r="G279" s="99">
        <v>0</v>
      </c>
      <c r="H279" s="99">
        <v>0</v>
      </c>
      <c r="I279" s="99">
        <v>26</v>
      </c>
      <c r="J279" s="99">
        <v>0</v>
      </c>
      <c r="K279" s="99">
        <v>26</v>
      </c>
      <c r="L279" s="99">
        <v>0</v>
      </c>
      <c r="M279" s="99">
        <v>0</v>
      </c>
      <c r="N279" s="99">
        <v>0</v>
      </c>
      <c r="O279" s="99">
        <v>0</v>
      </c>
      <c r="P279" s="99">
        <v>0</v>
      </c>
      <c r="Q279" s="99">
        <v>0</v>
      </c>
      <c r="R279" s="99">
        <v>16</v>
      </c>
      <c r="S279" s="99">
        <v>0</v>
      </c>
      <c r="T279" s="99">
        <v>16</v>
      </c>
      <c r="U279" s="99">
        <v>0</v>
      </c>
      <c r="V279" s="99">
        <v>0</v>
      </c>
      <c r="W279" s="99">
        <v>0</v>
      </c>
      <c r="X279" s="99">
        <v>42</v>
      </c>
      <c r="Y279" s="99">
        <v>0</v>
      </c>
      <c r="Z279" s="99">
        <v>42</v>
      </c>
    </row>
    <row r="280" spans="1:26">
      <c r="A280" t="s">
        <v>347</v>
      </c>
      <c r="B280" s="99">
        <v>1221</v>
      </c>
      <c r="C280" s="99" t="s">
        <v>18</v>
      </c>
      <c r="D280" s="99" t="s">
        <v>291</v>
      </c>
      <c r="E280" s="99" t="s">
        <v>290</v>
      </c>
      <c r="F280" s="99">
        <v>0</v>
      </c>
      <c r="G280" s="99">
        <v>0</v>
      </c>
      <c r="H280" s="99">
        <v>0</v>
      </c>
      <c r="I280" s="99">
        <v>14</v>
      </c>
      <c r="J280" s="99">
        <v>0</v>
      </c>
      <c r="K280" s="99">
        <v>14</v>
      </c>
      <c r="L280" s="99">
        <v>0</v>
      </c>
      <c r="M280" s="99">
        <v>0</v>
      </c>
      <c r="N280" s="99">
        <v>0</v>
      </c>
      <c r="O280" s="99">
        <v>0</v>
      </c>
      <c r="P280" s="99">
        <v>0</v>
      </c>
      <c r="Q280" s="99">
        <v>0</v>
      </c>
      <c r="R280" s="99">
        <v>0</v>
      </c>
      <c r="S280" s="99">
        <v>0</v>
      </c>
      <c r="T280" s="99">
        <v>0</v>
      </c>
      <c r="U280" s="99">
        <v>0</v>
      </c>
      <c r="V280" s="99">
        <v>0</v>
      </c>
      <c r="W280" s="99">
        <v>0</v>
      </c>
      <c r="X280" s="99">
        <v>14</v>
      </c>
      <c r="Y280" s="99">
        <v>0</v>
      </c>
      <c r="Z280" s="99">
        <v>14</v>
      </c>
    </row>
    <row r="281" spans="1:26">
      <c r="A281" t="s">
        <v>347</v>
      </c>
      <c r="B281" s="99">
        <v>1221</v>
      </c>
      <c r="C281" s="99" t="s">
        <v>18</v>
      </c>
      <c r="D281" s="99" t="s">
        <v>293</v>
      </c>
      <c r="E281" s="99" t="s">
        <v>292</v>
      </c>
      <c r="F281" s="99">
        <v>12</v>
      </c>
      <c r="G281" s="99">
        <v>0</v>
      </c>
      <c r="H281" s="99">
        <v>12</v>
      </c>
      <c r="I281" s="99">
        <v>0</v>
      </c>
      <c r="J281" s="99">
        <v>0</v>
      </c>
      <c r="K281" s="99">
        <v>0</v>
      </c>
      <c r="L281" s="99">
        <v>0</v>
      </c>
      <c r="M281" s="99">
        <v>0</v>
      </c>
      <c r="N281" s="99">
        <v>0</v>
      </c>
      <c r="O281" s="99">
        <v>0</v>
      </c>
      <c r="P281" s="99">
        <v>0</v>
      </c>
      <c r="Q281" s="99">
        <v>0</v>
      </c>
      <c r="R281" s="99">
        <v>0</v>
      </c>
      <c r="S281" s="99">
        <v>0</v>
      </c>
      <c r="T281" s="99">
        <v>0</v>
      </c>
      <c r="U281" s="99">
        <v>0</v>
      </c>
      <c r="V281" s="99">
        <v>0</v>
      </c>
      <c r="W281" s="99">
        <v>0</v>
      </c>
      <c r="X281" s="99">
        <v>12</v>
      </c>
      <c r="Y281" s="99">
        <v>0</v>
      </c>
      <c r="Z281" s="99">
        <v>12</v>
      </c>
    </row>
    <row r="282" spans="1:26">
      <c r="A282" t="s">
        <v>347</v>
      </c>
      <c r="B282" s="99">
        <v>1221</v>
      </c>
      <c r="C282" s="99" t="s">
        <v>18</v>
      </c>
      <c r="D282" s="99" t="s">
        <v>343</v>
      </c>
      <c r="E282" s="99" t="s">
        <v>342</v>
      </c>
      <c r="F282" s="99">
        <v>0</v>
      </c>
      <c r="G282" s="99">
        <v>0</v>
      </c>
      <c r="H282" s="99">
        <v>0</v>
      </c>
      <c r="I282" s="99">
        <v>0</v>
      </c>
      <c r="J282" s="99">
        <v>0</v>
      </c>
      <c r="K282" s="99">
        <v>0</v>
      </c>
      <c r="L282" s="99">
        <v>0</v>
      </c>
      <c r="M282" s="99">
        <v>0</v>
      </c>
      <c r="N282" s="99">
        <v>0</v>
      </c>
      <c r="O282" s="99">
        <v>0</v>
      </c>
      <c r="P282" s="99">
        <v>0</v>
      </c>
      <c r="Q282" s="99">
        <v>0</v>
      </c>
      <c r="R282" s="99">
        <v>0</v>
      </c>
      <c r="S282" s="99">
        <v>0</v>
      </c>
      <c r="T282" s="99">
        <v>0</v>
      </c>
      <c r="U282" s="99">
        <v>0</v>
      </c>
      <c r="V282" s="99">
        <v>0</v>
      </c>
      <c r="W282" s="99">
        <v>0</v>
      </c>
      <c r="X282" s="99">
        <v>0</v>
      </c>
      <c r="Y282" s="99">
        <v>0</v>
      </c>
      <c r="Z282" s="99">
        <v>0</v>
      </c>
    </row>
    <row r="283" spans="1:26">
      <c r="A283" t="s">
        <v>347</v>
      </c>
      <c r="B283" s="99">
        <v>1221</v>
      </c>
      <c r="C283" s="99" t="s">
        <v>18</v>
      </c>
      <c r="D283" s="99" t="s">
        <v>301</v>
      </c>
      <c r="E283" s="99" t="s">
        <v>300</v>
      </c>
      <c r="F283" s="99">
        <v>0</v>
      </c>
      <c r="G283" s="99">
        <v>0</v>
      </c>
      <c r="H283" s="99">
        <v>0</v>
      </c>
      <c r="I283" s="99">
        <v>14</v>
      </c>
      <c r="J283" s="99">
        <v>1</v>
      </c>
      <c r="K283" s="99">
        <v>15</v>
      </c>
      <c r="L283" s="99">
        <v>0</v>
      </c>
      <c r="M283" s="99">
        <v>0</v>
      </c>
      <c r="N283" s="99">
        <v>0</v>
      </c>
      <c r="O283" s="99">
        <v>0</v>
      </c>
      <c r="P283" s="99">
        <v>0</v>
      </c>
      <c r="Q283" s="99">
        <v>0</v>
      </c>
      <c r="R283" s="99">
        <v>0</v>
      </c>
      <c r="S283" s="99">
        <v>0</v>
      </c>
      <c r="T283" s="99">
        <v>0</v>
      </c>
      <c r="U283" s="99">
        <v>0</v>
      </c>
      <c r="V283" s="99">
        <v>0</v>
      </c>
      <c r="W283" s="99">
        <v>0</v>
      </c>
      <c r="X283" s="99">
        <v>14</v>
      </c>
      <c r="Y283" s="99">
        <v>1</v>
      </c>
      <c r="Z283" s="99">
        <v>15</v>
      </c>
    </row>
    <row r="284" spans="1:26">
      <c r="A284" t="s">
        <v>347</v>
      </c>
      <c r="B284" s="99">
        <v>1221</v>
      </c>
      <c r="C284" s="99" t="s">
        <v>19</v>
      </c>
      <c r="D284" s="99" t="s">
        <v>155</v>
      </c>
      <c r="E284" s="99" t="s">
        <v>154</v>
      </c>
      <c r="F284" s="99">
        <v>45</v>
      </c>
      <c r="G284" s="99">
        <v>15</v>
      </c>
      <c r="H284" s="99">
        <v>60</v>
      </c>
      <c r="I284" s="99">
        <v>41</v>
      </c>
      <c r="J284" s="99">
        <v>24</v>
      </c>
      <c r="K284" s="99">
        <v>65</v>
      </c>
      <c r="L284" s="99">
        <v>0</v>
      </c>
      <c r="M284" s="99">
        <v>0</v>
      </c>
      <c r="N284" s="99">
        <v>0</v>
      </c>
      <c r="O284" s="99">
        <v>56</v>
      </c>
      <c r="P284" s="99">
        <v>14</v>
      </c>
      <c r="Q284" s="99">
        <v>70</v>
      </c>
      <c r="R284" s="99">
        <v>10</v>
      </c>
      <c r="S284" s="99">
        <v>2</v>
      </c>
      <c r="T284" s="99">
        <v>12</v>
      </c>
      <c r="U284" s="99">
        <v>0</v>
      </c>
      <c r="V284" s="99">
        <v>0</v>
      </c>
      <c r="W284" s="99">
        <v>0</v>
      </c>
      <c r="X284" s="99">
        <v>152</v>
      </c>
      <c r="Y284" s="99">
        <v>55</v>
      </c>
      <c r="Z284" s="99">
        <v>207</v>
      </c>
    </row>
    <row r="285" spans="1:26">
      <c r="A285" t="s">
        <v>347</v>
      </c>
      <c r="B285" s="99">
        <v>1221</v>
      </c>
      <c r="C285" s="99" t="s">
        <v>19</v>
      </c>
      <c r="D285" s="99" t="s">
        <v>303</v>
      </c>
      <c r="E285" s="99" t="s">
        <v>302</v>
      </c>
      <c r="F285" s="99">
        <v>0</v>
      </c>
      <c r="G285" s="99">
        <v>0</v>
      </c>
      <c r="H285" s="99">
        <v>0</v>
      </c>
      <c r="I285" s="99">
        <v>12</v>
      </c>
      <c r="J285" s="99">
        <v>3</v>
      </c>
      <c r="K285" s="99">
        <v>15</v>
      </c>
      <c r="L285" s="99">
        <v>0</v>
      </c>
      <c r="M285" s="99">
        <v>0</v>
      </c>
      <c r="N285" s="99">
        <v>0</v>
      </c>
      <c r="O285" s="99">
        <v>0</v>
      </c>
      <c r="P285" s="99">
        <v>0</v>
      </c>
      <c r="Q285" s="99">
        <v>0</v>
      </c>
      <c r="R285" s="99">
        <v>0</v>
      </c>
      <c r="S285" s="99">
        <v>0</v>
      </c>
      <c r="T285" s="99">
        <v>0</v>
      </c>
      <c r="U285" s="99">
        <v>0</v>
      </c>
      <c r="V285" s="99">
        <v>0</v>
      </c>
      <c r="W285" s="99">
        <v>0</v>
      </c>
      <c r="X285" s="99">
        <v>12</v>
      </c>
      <c r="Y285" s="99">
        <v>3</v>
      </c>
      <c r="Z285" s="99">
        <v>15</v>
      </c>
    </row>
    <row r="286" spans="1:26">
      <c r="A286" t="s">
        <v>347</v>
      </c>
      <c r="B286" s="99">
        <v>1221</v>
      </c>
      <c r="C286" s="99" t="s">
        <v>19</v>
      </c>
      <c r="D286" s="99" t="s">
        <v>157</v>
      </c>
      <c r="E286" s="99" t="s">
        <v>156</v>
      </c>
      <c r="F286" s="99">
        <v>23</v>
      </c>
      <c r="G286" s="99">
        <v>1</v>
      </c>
      <c r="H286" s="99">
        <v>24</v>
      </c>
      <c r="I286" s="99">
        <v>11</v>
      </c>
      <c r="J286" s="99">
        <v>3</v>
      </c>
      <c r="K286" s="99">
        <v>14</v>
      </c>
      <c r="L286" s="99">
        <v>10</v>
      </c>
      <c r="M286" s="99">
        <v>0</v>
      </c>
      <c r="N286" s="99">
        <v>10</v>
      </c>
      <c r="O286" s="99">
        <v>0</v>
      </c>
      <c r="P286" s="99">
        <v>0</v>
      </c>
      <c r="Q286" s="99">
        <v>0</v>
      </c>
      <c r="R286" s="99">
        <v>0</v>
      </c>
      <c r="S286" s="99">
        <v>0</v>
      </c>
      <c r="T286" s="99">
        <v>0</v>
      </c>
      <c r="U286" s="99">
        <v>0</v>
      </c>
      <c r="V286" s="99">
        <v>0</v>
      </c>
      <c r="W286" s="99">
        <v>0</v>
      </c>
      <c r="X286" s="99">
        <v>44</v>
      </c>
      <c r="Y286" s="99">
        <v>4</v>
      </c>
      <c r="Z286" s="99">
        <v>48</v>
      </c>
    </row>
    <row r="287" spans="1:26">
      <c r="A287" t="s">
        <v>347</v>
      </c>
      <c r="B287" s="99">
        <v>1221</v>
      </c>
      <c r="C287" s="99" t="s">
        <v>19</v>
      </c>
      <c r="D287" s="99" t="s">
        <v>305</v>
      </c>
      <c r="E287" s="99" t="s">
        <v>304</v>
      </c>
      <c r="F287" s="99">
        <v>0</v>
      </c>
      <c r="G287" s="99">
        <v>0</v>
      </c>
      <c r="H287" s="99">
        <v>0</v>
      </c>
      <c r="I287" s="99">
        <v>21</v>
      </c>
      <c r="J287" s="99">
        <v>6</v>
      </c>
      <c r="K287" s="99">
        <v>27</v>
      </c>
      <c r="L287" s="99">
        <v>0</v>
      </c>
      <c r="M287" s="99">
        <v>0</v>
      </c>
      <c r="N287" s="99">
        <v>0</v>
      </c>
      <c r="O287" s="99">
        <v>17</v>
      </c>
      <c r="P287" s="99">
        <v>5</v>
      </c>
      <c r="Q287" s="99">
        <v>22</v>
      </c>
      <c r="R287" s="99">
        <v>0</v>
      </c>
      <c r="S287" s="99">
        <v>0</v>
      </c>
      <c r="T287" s="99">
        <v>0</v>
      </c>
      <c r="U287" s="99">
        <v>0</v>
      </c>
      <c r="V287" s="99">
        <v>0</v>
      </c>
      <c r="W287" s="99">
        <v>0</v>
      </c>
      <c r="X287" s="99">
        <v>38</v>
      </c>
      <c r="Y287" s="99">
        <v>11</v>
      </c>
      <c r="Z287" s="99">
        <v>49</v>
      </c>
    </row>
    <row r="288" spans="1:26">
      <c r="A288" t="s">
        <v>347</v>
      </c>
      <c r="B288" s="99">
        <v>1221</v>
      </c>
      <c r="C288" s="99" t="s">
        <v>19</v>
      </c>
      <c r="D288" s="99" t="s">
        <v>307</v>
      </c>
      <c r="E288" s="99" t="s">
        <v>306</v>
      </c>
      <c r="F288" s="99">
        <v>0</v>
      </c>
      <c r="G288" s="99">
        <v>0</v>
      </c>
      <c r="H288" s="99">
        <v>0</v>
      </c>
      <c r="I288" s="99">
        <v>11</v>
      </c>
      <c r="J288" s="99">
        <v>11</v>
      </c>
      <c r="K288" s="99">
        <v>22</v>
      </c>
      <c r="L288" s="99">
        <v>0</v>
      </c>
      <c r="M288" s="99">
        <v>0</v>
      </c>
      <c r="N288" s="99">
        <v>0</v>
      </c>
      <c r="O288" s="99">
        <v>14</v>
      </c>
      <c r="P288" s="99">
        <v>7</v>
      </c>
      <c r="Q288" s="99">
        <v>21</v>
      </c>
      <c r="R288" s="99">
        <v>0</v>
      </c>
      <c r="S288" s="99">
        <v>0</v>
      </c>
      <c r="T288" s="99">
        <v>0</v>
      </c>
      <c r="U288" s="99">
        <v>0</v>
      </c>
      <c r="V288" s="99">
        <v>0</v>
      </c>
      <c r="W288" s="99">
        <v>0</v>
      </c>
      <c r="X288" s="99">
        <v>25</v>
      </c>
      <c r="Y288" s="99">
        <v>18</v>
      </c>
      <c r="Z288" s="99">
        <v>43</v>
      </c>
    </row>
    <row r="289" spans="1:26">
      <c r="A289" t="s">
        <v>347</v>
      </c>
      <c r="B289" s="99">
        <v>1221</v>
      </c>
      <c r="C289" s="99" t="s">
        <v>19</v>
      </c>
      <c r="D289" s="99" t="s">
        <v>159</v>
      </c>
      <c r="E289" s="99" t="s">
        <v>158</v>
      </c>
      <c r="F289" s="99">
        <v>0</v>
      </c>
      <c r="G289" s="99">
        <v>0</v>
      </c>
      <c r="H289" s="99">
        <v>0</v>
      </c>
      <c r="I289" s="99">
        <v>27</v>
      </c>
      <c r="J289" s="99">
        <v>2</v>
      </c>
      <c r="K289" s="99">
        <v>29</v>
      </c>
      <c r="L289" s="99">
        <v>0</v>
      </c>
      <c r="M289" s="99">
        <v>0</v>
      </c>
      <c r="N289" s="99">
        <v>0</v>
      </c>
      <c r="O289" s="99">
        <v>0</v>
      </c>
      <c r="P289" s="99">
        <v>0</v>
      </c>
      <c r="Q289" s="99">
        <v>0</v>
      </c>
      <c r="R289" s="99">
        <v>20</v>
      </c>
      <c r="S289" s="99">
        <v>1</v>
      </c>
      <c r="T289" s="99">
        <v>21</v>
      </c>
      <c r="U289" s="99">
        <v>0</v>
      </c>
      <c r="V289" s="99">
        <v>0</v>
      </c>
      <c r="W289" s="99">
        <v>0</v>
      </c>
      <c r="X289" s="99">
        <v>47</v>
      </c>
      <c r="Y289" s="99">
        <v>3</v>
      </c>
      <c r="Z289" s="99">
        <v>50</v>
      </c>
    </row>
    <row r="290" spans="1:26">
      <c r="A290" t="s">
        <v>347</v>
      </c>
      <c r="B290" s="99">
        <v>1221</v>
      </c>
      <c r="C290" s="99" t="s">
        <v>19</v>
      </c>
      <c r="D290" s="99" t="s">
        <v>309</v>
      </c>
      <c r="E290" s="99" t="s">
        <v>308</v>
      </c>
      <c r="F290" s="99">
        <v>0</v>
      </c>
      <c r="G290" s="99">
        <v>0</v>
      </c>
      <c r="H290" s="99">
        <v>0</v>
      </c>
      <c r="I290" s="99">
        <v>22</v>
      </c>
      <c r="J290" s="99">
        <v>13</v>
      </c>
      <c r="K290" s="99">
        <v>35</v>
      </c>
      <c r="L290" s="99">
        <v>0</v>
      </c>
      <c r="M290" s="99">
        <v>0</v>
      </c>
      <c r="N290" s="99">
        <v>0</v>
      </c>
      <c r="O290" s="99">
        <v>16</v>
      </c>
      <c r="P290" s="99">
        <v>8</v>
      </c>
      <c r="Q290" s="99">
        <v>24</v>
      </c>
      <c r="R290" s="99">
        <v>0</v>
      </c>
      <c r="S290" s="99">
        <v>0</v>
      </c>
      <c r="T290" s="99">
        <v>0</v>
      </c>
      <c r="U290" s="99">
        <v>0</v>
      </c>
      <c r="V290" s="99">
        <v>0</v>
      </c>
      <c r="W290" s="99">
        <v>0</v>
      </c>
      <c r="X290" s="99">
        <v>38</v>
      </c>
      <c r="Y290" s="99">
        <v>21</v>
      </c>
      <c r="Z290" s="99">
        <v>59</v>
      </c>
    </row>
    <row r="291" spans="1:26">
      <c r="A291" t="s">
        <v>347</v>
      </c>
      <c r="B291" s="99">
        <v>1221</v>
      </c>
      <c r="C291" s="99" t="s">
        <v>19</v>
      </c>
      <c r="D291" s="99" t="s">
        <v>311</v>
      </c>
      <c r="E291" s="99" t="s">
        <v>310</v>
      </c>
      <c r="F291" s="99">
        <v>0</v>
      </c>
      <c r="G291" s="99">
        <v>0</v>
      </c>
      <c r="H291" s="99">
        <v>0</v>
      </c>
      <c r="I291" s="99">
        <v>38</v>
      </c>
      <c r="J291" s="99">
        <v>0</v>
      </c>
      <c r="K291" s="99">
        <v>38</v>
      </c>
      <c r="L291" s="99">
        <v>0</v>
      </c>
      <c r="M291" s="99">
        <v>0</v>
      </c>
      <c r="N291" s="99">
        <v>0</v>
      </c>
      <c r="O291" s="99">
        <v>20</v>
      </c>
      <c r="P291" s="99">
        <v>0</v>
      </c>
      <c r="Q291" s="99">
        <v>20</v>
      </c>
      <c r="R291" s="99">
        <v>0</v>
      </c>
      <c r="S291" s="99">
        <v>0</v>
      </c>
      <c r="T291" s="99">
        <v>0</v>
      </c>
      <c r="U291" s="99">
        <v>0</v>
      </c>
      <c r="V291" s="99">
        <v>0</v>
      </c>
      <c r="W291" s="99">
        <v>0</v>
      </c>
      <c r="X291" s="99">
        <v>58</v>
      </c>
      <c r="Y291" s="99">
        <v>0</v>
      </c>
      <c r="Z291" s="99">
        <v>58</v>
      </c>
    </row>
    <row r="292" spans="1:26">
      <c r="A292" t="s">
        <v>347</v>
      </c>
      <c r="B292" s="99">
        <v>1221</v>
      </c>
      <c r="C292" s="99" t="s">
        <v>19</v>
      </c>
      <c r="D292" s="99" t="s">
        <v>313</v>
      </c>
      <c r="E292" s="99" t="s">
        <v>312</v>
      </c>
      <c r="F292" s="99">
        <v>0</v>
      </c>
      <c r="G292" s="99">
        <v>0</v>
      </c>
      <c r="H292" s="99">
        <v>0</v>
      </c>
      <c r="I292" s="99">
        <v>20</v>
      </c>
      <c r="J292" s="99">
        <v>10</v>
      </c>
      <c r="K292" s="99">
        <v>30</v>
      </c>
      <c r="L292" s="99">
        <v>0</v>
      </c>
      <c r="M292" s="99">
        <v>0</v>
      </c>
      <c r="N292" s="99">
        <v>0</v>
      </c>
      <c r="O292" s="99">
        <v>18</v>
      </c>
      <c r="P292" s="99">
        <v>7</v>
      </c>
      <c r="Q292" s="99">
        <v>25</v>
      </c>
      <c r="R292" s="99">
        <v>0</v>
      </c>
      <c r="S292" s="99">
        <v>0</v>
      </c>
      <c r="T292" s="99">
        <v>0</v>
      </c>
      <c r="U292" s="99">
        <v>0</v>
      </c>
      <c r="V292" s="99">
        <v>0</v>
      </c>
      <c r="W292" s="99">
        <v>0</v>
      </c>
      <c r="X292" s="99">
        <v>38</v>
      </c>
      <c r="Y292" s="99">
        <v>17</v>
      </c>
      <c r="Z292" s="99">
        <v>55</v>
      </c>
    </row>
    <row r="293" spans="1:26">
      <c r="A293" t="s">
        <v>347</v>
      </c>
      <c r="B293" s="99">
        <v>1221</v>
      </c>
      <c r="C293" s="99" t="s">
        <v>19</v>
      </c>
      <c r="D293" s="99" t="s">
        <v>161</v>
      </c>
      <c r="E293" s="99" t="s">
        <v>160</v>
      </c>
      <c r="F293" s="99">
        <v>0</v>
      </c>
      <c r="G293" s="99">
        <v>0</v>
      </c>
      <c r="H293" s="99">
        <v>0</v>
      </c>
      <c r="I293" s="99">
        <v>0</v>
      </c>
      <c r="J293" s="99">
        <v>0</v>
      </c>
      <c r="K293" s="99">
        <v>0</v>
      </c>
      <c r="L293" s="99">
        <v>0</v>
      </c>
      <c r="M293" s="99">
        <v>0</v>
      </c>
      <c r="N293" s="99">
        <v>0</v>
      </c>
      <c r="O293" s="99">
        <v>0</v>
      </c>
      <c r="P293" s="99">
        <v>0</v>
      </c>
      <c r="Q293" s="99">
        <v>0</v>
      </c>
      <c r="R293" s="99">
        <v>0</v>
      </c>
      <c r="S293" s="99">
        <v>0</v>
      </c>
      <c r="T293" s="99">
        <v>0</v>
      </c>
      <c r="U293" s="99">
        <v>0</v>
      </c>
      <c r="V293" s="99">
        <v>0</v>
      </c>
      <c r="W293" s="99">
        <v>0</v>
      </c>
      <c r="X293" s="99">
        <v>0</v>
      </c>
      <c r="Y293" s="99">
        <v>0</v>
      </c>
      <c r="Z293" s="99">
        <v>0</v>
      </c>
    </row>
    <row r="294" spans="1:26">
      <c r="A294" t="s">
        <v>347</v>
      </c>
      <c r="B294" s="99">
        <v>1221</v>
      </c>
      <c r="C294" s="99" t="s">
        <v>19</v>
      </c>
      <c r="D294" s="99" t="s">
        <v>315</v>
      </c>
      <c r="E294" s="99" t="s">
        <v>314</v>
      </c>
      <c r="F294" s="99">
        <v>0</v>
      </c>
      <c r="G294" s="99">
        <v>0</v>
      </c>
      <c r="H294" s="99">
        <v>0</v>
      </c>
      <c r="I294" s="99">
        <v>0</v>
      </c>
      <c r="J294" s="99">
        <v>0</v>
      </c>
      <c r="K294" s="99">
        <v>0</v>
      </c>
      <c r="L294" s="99">
        <v>5</v>
      </c>
      <c r="M294" s="99">
        <v>0</v>
      </c>
      <c r="N294" s="99">
        <v>5</v>
      </c>
      <c r="O294" s="99">
        <v>0</v>
      </c>
      <c r="P294" s="99">
        <v>0</v>
      </c>
      <c r="Q294" s="99">
        <v>0</v>
      </c>
      <c r="R294" s="99">
        <v>0</v>
      </c>
      <c r="S294" s="99">
        <v>0</v>
      </c>
      <c r="T294" s="99">
        <v>0</v>
      </c>
      <c r="U294" s="99">
        <v>0</v>
      </c>
      <c r="V294" s="99">
        <v>0</v>
      </c>
      <c r="W294" s="99">
        <v>0</v>
      </c>
      <c r="X294" s="99">
        <v>5</v>
      </c>
      <c r="Y294" s="99">
        <v>0</v>
      </c>
      <c r="Z294" s="99">
        <v>5</v>
      </c>
    </row>
    <row r="295" spans="1:26">
      <c r="A295" t="s">
        <v>347</v>
      </c>
      <c r="B295" s="99">
        <v>1221</v>
      </c>
      <c r="C295" s="99" t="s">
        <v>19</v>
      </c>
      <c r="D295" s="99" t="s">
        <v>163</v>
      </c>
      <c r="E295" s="99" t="s">
        <v>162</v>
      </c>
      <c r="F295" s="99">
        <v>64</v>
      </c>
      <c r="G295" s="99">
        <v>0</v>
      </c>
      <c r="H295" s="99">
        <v>64</v>
      </c>
      <c r="I295" s="99">
        <v>68</v>
      </c>
      <c r="J295" s="99">
        <v>0</v>
      </c>
      <c r="K295" s="99">
        <v>68</v>
      </c>
      <c r="L295" s="99">
        <v>58</v>
      </c>
      <c r="M295" s="99">
        <v>0</v>
      </c>
      <c r="N295" s="99">
        <v>58</v>
      </c>
      <c r="O295" s="99">
        <v>53</v>
      </c>
      <c r="P295" s="99">
        <v>0</v>
      </c>
      <c r="Q295" s="99">
        <v>53</v>
      </c>
      <c r="R295" s="99">
        <v>31</v>
      </c>
      <c r="S295" s="99">
        <v>0</v>
      </c>
      <c r="T295" s="99">
        <v>31</v>
      </c>
      <c r="U295" s="99">
        <v>0</v>
      </c>
      <c r="V295" s="99">
        <v>0</v>
      </c>
      <c r="W295" s="99">
        <v>0</v>
      </c>
      <c r="X295" s="99">
        <v>274</v>
      </c>
      <c r="Y295" s="99">
        <v>0</v>
      </c>
      <c r="Z295" s="99">
        <v>274</v>
      </c>
    </row>
    <row r="296" spans="1:26">
      <c r="A296" t="s">
        <v>347</v>
      </c>
      <c r="B296" s="99">
        <v>1221</v>
      </c>
      <c r="C296" s="99" t="s">
        <v>19</v>
      </c>
      <c r="D296" s="99" t="s">
        <v>317</v>
      </c>
      <c r="E296" s="99" t="s">
        <v>316</v>
      </c>
      <c r="F296" s="99">
        <v>0</v>
      </c>
      <c r="G296" s="99">
        <v>0</v>
      </c>
      <c r="H296" s="99">
        <v>0</v>
      </c>
      <c r="I296" s="99">
        <v>0</v>
      </c>
      <c r="J296" s="99">
        <v>0</v>
      </c>
      <c r="K296" s="99">
        <v>0</v>
      </c>
      <c r="L296" s="99">
        <v>0</v>
      </c>
      <c r="M296" s="99">
        <v>0</v>
      </c>
      <c r="N296" s="99">
        <v>0</v>
      </c>
      <c r="O296" s="99">
        <v>0</v>
      </c>
      <c r="P296" s="99">
        <v>0</v>
      </c>
      <c r="Q296" s="99">
        <v>0</v>
      </c>
      <c r="R296" s="99">
        <v>0</v>
      </c>
      <c r="S296" s="99">
        <v>0</v>
      </c>
      <c r="T296" s="99">
        <v>0</v>
      </c>
      <c r="U296" s="99">
        <v>0</v>
      </c>
      <c r="V296" s="99">
        <v>0</v>
      </c>
      <c r="W296" s="99">
        <v>0</v>
      </c>
      <c r="X296" s="99">
        <v>0</v>
      </c>
      <c r="Y296" s="99">
        <v>0</v>
      </c>
      <c r="Z296" s="99">
        <v>0</v>
      </c>
    </row>
    <row r="297" spans="1:26">
      <c r="A297" t="s">
        <v>347</v>
      </c>
      <c r="B297" s="99">
        <v>1221</v>
      </c>
      <c r="C297" s="99" t="s">
        <v>19</v>
      </c>
      <c r="D297" s="99" t="s">
        <v>165</v>
      </c>
      <c r="E297" s="99" t="s">
        <v>164</v>
      </c>
      <c r="F297" s="99">
        <v>35</v>
      </c>
      <c r="G297" s="99">
        <v>10</v>
      </c>
      <c r="H297" s="99">
        <v>45</v>
      </c>
      <c r="I297" s="99">
        <v>40</v>
      </c>
      <c r="J297" s="99">
        <v>7</v>
      </c>
      <c r="K297" s="99">
        <v>47</v>
      </c>
      <c r="L297" s="99">
        <v>0</v>
      </c>
      <c r="M297" s="99">
        <v>0</v>
      </c>
      <c r="N297" s="99">
        <v>0</v>
      </c>
      <c r="O297" s="99">
        <v>0</v>
      </c>
      <c r="P297" s="99">
        <v>0</v>
      </c>
      <c r="Q297" s="99">
        <v>0</v>
      </c>
      <c r="R297" s="99">
        <v>0</v>
      </c>
      <c r="S297" s="99">
        <v>0</v>
      </c>
      <c r="T297" s="99">
        <v>0</v>
      </c>
      <c r="U297" s="99">
        <v>0</v>
      </c>
      <c r="V297" s="99">
        <v>0</v>
      </c>
      <c r="W297" s="99">
        <v>0</v>
      </c>
      <c r="X297" s="99">
        <v>75</v>
      </c>
      <c r="Y297" s="99">
        <v>17</v>
      </c>
      <c r="Z297" s="99">
        <v>92</v>
      </c>
    </row>
    <row r="298" spans="1:26">
      <c r="A298" t="s">
        <v>347</v>
      </c>
      <c r="B298" s="99">
        <v>1221</v>
      </c>
      <c r="C298" s="99" t="s">
        <v>19</v>
      </c>
      <c r="D298" s="99" t="s">
        <v>169</v>
      </c>
      <c r="E298" s="99" t="s">
        <v>168</v>
      </c>
      <c r="F298" s="99">
        <v>0</v>
      </c>
      <c r="G298" s="99">
        <v>0</v>
      </c>
      <c r="H298" s="99">
        <v>0</v>
      </c>
      <c r="I298" s="99">
        <v>0</v>
      </c>
      <c r="J298" s="99">
        <v>0</v>
      </c>
      <c r="K298" s="99">
        <v>0</v>
      </c>
      <c r="L298" s="99">
        <v>0</v>
      </c>
      <c r="M298" s="99">
        <v>0</v>
      </c>
      <c r="N298" s="99">
        <v>0</v>
      </c>
      <c r="O298" s="99">
        <v>0</v>
      </c>
      <c r="P298" s="99">
        <v>0</v>
      </c>
      <c r="Q298" s="99">
        <v>0</v>
      </c>
      <c r="R298" s="99">
        <v>0</v>
      </c>
      <c r="S298" s="99">
        <v>0</v>
      </c>
      <c r="T298" s="99">
        <v>0</v>
      </c>
      <c r="U298" s="99">
        <v>0</v>
      </c>
      <c r="V298" s="99">
        <v>0</v>
      </c>
      <c r="W298" s="99">
        <v>0</v>
      </c>
      <c r="X298" s="99">
        <v>0</v>
      </c>
      <c r="Y298" s="99">
        <v>0</v>
      </c>
      <c r="Z298" s="99">
        <v>0</v>
      </c>
    </row>
    <row r="299" spans="1:26">
      <c r="A299" t="s">
        <v>347</v>
      </c>
      <c r="B299" s="99">
        <v>1221</v>
      </c>
      <c r="C299" s="99" t="s">
        <v>19</v>
      </c>
      <c r="D299" s="99" t="s">
        <v>319</v>
      </c>
      <c r="E299" s="99" t="s">
        <v>318</v>
      </c>
      <c r="F299" s="99">
        <v>0</v>
      </c>
      <c r="G299" s="99">
        <v>0</v>
      </c>
      <c r="H299" s="99">
        <v>0</v>
      </c>
      <c r="I299" s="99">
        <v>15</v>
      </c>
      <c r="J299" s="99">
        <v>2</v>
      </c>
      <c r="K299" s="99">
        <v>17</v>
      </c>
      <c r="L299" s="99">
        <v>0</v>
      </c>
      <c r="M299" s="99">
        <v>0</v>
      </c>
      <c r="N299" s="99">
        <v>0</v>
      </c>
      <c r="O299" s="99">
        <v>16</v>
      </c>
      <c r="P299" s="99">
        <v>0</v>
      </c>
      <c r="Q299" s="99">
        <v>16</v>
      </c>
      <c r="R299" s="99">
        <v>0</v>
      </c>
      <c r="S299" s="99">
        <v>0</v>
      </c>
      <c r="T299" s="99">
        <v>0</v>
      </c>
      <c r="U299" s="99">
        <v>0</v>
      </c>
      <c r="V299" s="99">
        <v>0</v>
      </c>
      <c r="W299" s="99">
        <v>0</v>
      </c>
      <c r="X299" s="99">
        <v>31</v>
      </c>
      <c r="Y299" s="99">
        <v>2</v>
      </c>
      <c r="Z299" s="99">
        <v>33</v>
      </c>
    </row>
    <row r="300" spans="1:26">
      <c r="A300" t="s">
        <v>347</v>
      </c>
      <c r="B300" s="99">
        <v>1221</v>
      </c>
      <c r="C300" s="99" t="s">
        <v>19</v>
      </c>
      <c r="D300" s="99" t="s">
        <v>171</v>
      </c>
      <c r="E300" s="99" t="s">
        <v>170</v>
      </c>
      <c r="F300" s="99">
        <v>0</v>
      </c>
      <c r="G300" s="99">
        <v>0</v>
      </c>
      <c r="H300" s="99">
        <v>0</v>
      </c>
      <c r="I300" s="99">
        <v>11</v>
      </c>
      <c r="J300" s="99">
        <v>10</v>
      </c>
      <c r="K300" s="99">
        <v>21</v>
      </c>
      <c r="L300" s="99">
        <v>0</v>
      </c>
      <c r="M300" s="99">
        <v>0</v>
      </c>
      <c r="N300" s="99">
        <v>0</v>
      </c>
      <c r="O300" s="99">
        <v>0</v>
      </c>
      <c r="P300" s="99">
        <v>0</v>
      </c>
      <c r="Q300" s="99">
        <v>0</v>
      </c>
      <c r="R300" s="99">
        <v>0</v>
      </c>
      <c r="S300" s="99">
        <v>0</v>
      </c>
      <c r="T300" s="99">
        <v>0</v>
      </c>
      <c r="U300" s="99">
        <v>0</v>
      </c>
      <c r="V300" s="99">
        <v>0</v>
      </c>
      <c r="W300" s="99">
        <v>0</v>
      </c>
      <c r="X300" s="99">
        <v>11</v>
      </c>
      <c r="Y300" s="99">
        <v>10</v>
      </c>
      <c r="Z300" s="99">
        <v>21</v>
      </c>
    </row>
    <row r="301" spans="1:26">
      <c r="A301" t="s">
        <v>347</v>
      </c>
      <c r="B301" s="99">
        <v>1221</v>
      </c>
      <c r="C301" s="99" t="s">
        <v>20</v>
      </c>
      <c r="D301" s="99" t="s">
        <v>173</v>
      </c>
      <c r="E301" s="99" t="s">
        <v>172</v>
      </c>
      <c r="F301" s="99">
        <v>29</v>
      </c>
      <c r="G301" s="99">
        <v>0</v>
      </c>
      <c r="H301" s="99">
        <v>29</v>
      </c>
      <c r="I301" s="99">
        <v>17</v>
      </c>
      <c r="J301" s="99">
        <v>0</v>
      </c>
      <c r="K301" s="99">
        <v>17</v>
      </c>
      <c r="L301" s="99">
        <v>0</v>
      </c>
      <c r="M301" s="99">
        <v>0</v>
      </c>
      <c r="N301" s="99">
        <v>0</v>
      </c>
      <c r="O301" s="99">
        <v>38</v>
      </c>
      <c r="P301" s="99">
        <v>0</v>
      </c>
      <c r="Q301" s="99">
        <v>38</v>
      </c>
      <c r="R301" s="99">
        <v>0</v>
      </c>
      <c r="S301" s="99">
        <v>0</v>
      </c>
      <c r="T301" s="99">
        <v>0</v>
      </c>
      <c r="U301" s="99">
        <v>0</v>
      </c>
      <c r="V301" s="99">
        <v>0</v>
      </c>
      <c r="W301" s="99">
        <v>0</v>
      </c>
      <c r="X301" s="99">
        <v>84</v>
      </c>
      <c r="Y301" s="99">
        <v>0</v>
      </c>
      <c r="Z301" s="99">
        <v>84</v>
      </c>
    </row>
    <row r="302" spans="1:26">
      <c r="A302" t="s">
        <v>347</v>
      </c>
      <c r="B302" s="99">
        <v>1221</v>
      </c>
      <c r="C302" s="99" t="s">
        <v>20</v>
      </c>
      <c r="D302" s="99" t="s">
        <v>175</v>
      </c>
      <c r="E302" s="99" t="s">
        <v>174</v>
      </c>
      <c r="F302" s="99">
        <v>0</v>
      </c>
      <c r="G302" s="99">
        <v>0</v>
      </c>
      <c r="H302" s="99">
        <v>0</v>
      </c>
      <c r="I302" s="99">
        <v>0</v>
      </c>
      <c r="J302" s="99">
        <v>0</v>
      </c>
      <c r="K302" s="99">
        <v>0</v>
      </c>
      <c r="L302" s="99">
        <v>0</v>
      </c>
      <c r="M302" s="99">
        <v>0</v>
      </c>
      <c r="N302" s="99">
        <v>0</v>
      </c>
      <c r="O302" s="99">
        <v>21</v>
      </c>
      <c r="P302" s="99">
        <v>0</v>
      </c>
      <c r="Q302" s="99">
        <v>21</v>
      </c>
      <c r="R302" s="99">
        <v>0</v>
      </c>
      <c r="S302" s="99">
        <v>0</v>
      </c>
      <c r="T302" s="99">
        <v>0</v>
      </c>
      <c r="U302" s="99">
        <v>0</v>
      </c>
      <c r="V302" s="99">
        <v>0</v>
      </c>
      <c r="W302" s="99">
        <v>0</v>
      </c>
      <c r="X302" s="99">
        <v>21</v>
      </c>
      <c r="Y302" s="99">
        <v>0</v>
      </c>
      <c r="Z302" s="99">
        <v>21</v>
      </c>
    </row>
    <row r="303" spans="1:26">
      <c r="A303" t="s">
        <v>347</v>
      </c>
      <c r="B303" s="99">
        <v>1221</v>
      </c>
      <c r="C303" s="99" t="s">
        <v>20</v>
      </c>
      <c r="D303" s="99" t="s">
        <v>177</v>
      </c>
      <c r="E303" s="99" t="s">
        <v>176</v>
      </c>
      <c r="F303" s="99">
        <v>16</v>
      </c>
      <c r="G303" s="99">
        <v>3</v>
      </c>
      <c r="H303" s="99">
        <v>19</v>
      </c>
      <c r="I303" s="99">
        <v>26</v>
      </c>
      <c r="J303" s="99">
        <v>3</v>
      </c>
      <c r="K303" s="99">
        <v>29</v>
      </c>
      <c r="L303" s="99">
        <v>0</v>
      </c>
      <c r="M303" s="99">
        <v>0</v>
      </c>
      <c r="N303" s="99">
        <v>0</v>
      </c>
      <c r="O303" s="99">
        <v>44</v>
      </c>
      <c r="P303" s="99">
        <v>4</v>
      </c>
      <c r="Q303" s="99">
        <v>48</v>
      </c>
      <c r="R303" s="99">
        <v>0</v>
      </c>
      <c r="S303" s="99">
        <v>0</v>
      </c>
      <c r="T303" s="99">
        <v>0</v>
      </c>
      <c r="U303" s="99">
        <v>0</v>
      </c>
      <c r="V303" s="99">
        <v>0</v>
      </c>
      <c r="W303" s="99">
        <v>0</v>
      </c>
      <c r="X303" s="99">
        <v>86</v>
      </c>
      <c r="Y303" s="99">
        <v>10</v>
      </c>
      <c r="Z303" s="99">
        <v>96</v>
      </c>
    </row>
    <row r="304" spans="1:26">
      <c r="A304" t="s">
        <v>347</v>
      </c>
      <c r="B304" s="99">
        <v>1221</v>
      </c>
      <c r="C304" s="99" t="s">
        <v>20</v>
      </c>
      <c r="D304" s="99" t="s">
        <v>179</v>
      </c>
      <c r="E304" s="99" t="s">
        <v>178</v>
      </c>
      <c r="F304" s="99">
        <v>13</v>
      </c>
      <c r="G304" s="99">
        <v>1</v>
      </c>
      <c r="H304" s="99">
        <v>14</v>
      </c>
      <c r="I304" s="99">
        <v>12</v>
      </c>
      <c r="J304" s="99">
        <v>3</v>
      </c>
      <c r="K304" s="99">
        <v>15</v>
      </c>
      <c r="L304" s="99">
        <v>0</v>
      </c>
      <c r="M304" s="99">
        <v>0</v>
      </c>
      <c r="N304" s="99">
        <v>0</v>
      </c>
      <c r="O304" s="99">
        <v>15</v>
      </c>
      <c r="P304" s="99">
        <v>2</v>
      </c>
      <c r="Q304" s="99">
        <v>17</v>
      </c>
      <c r="R304" s="99">
        <v>0</v>
      </c>
      <c r="S304" s="99">
        <v>0</v>
      </c>
      <c r="T304" s="99">
        <v>0</v>
      </c>
      <c r="U304" s="99">
        <v>16</v>
      </c>
      <c r="V304" s="99">
        <v>2</v>
      </c>
      <c r="W304" s="99">
        <v>18</v>
      </c>
      <c r="X304" s="99">
        <v>56</v>
      </c>
      <c r="Y304" s="99">
        <v>8</v>
      </c>
      <c r="Z304" s="99">
        <v>64</v>
      </c>
    </row>
    <row r="305" spans="1:26">
      <c r="A305" t="s">
        <v>347</v>
      </c>
      <c r="B305" s="99">
        <v>1221</v>
      </c>
      <c r="C305" s="99" t="s">
        <v>20</v>
      </c>
      <c r="D305" s="99" t="s">
        <v>181</v>
      </c>
      <c r="E305" s="99" t="s">
        <v>180</v>
      </c>
      <c r="F305" s="99">
        <v>38</v>
      </c>
      <c r="G305" s="99">
        <v>2</v>
      </c>
      <c r="H305" s="99">
        <v>40</v>
      </c>
      <c r="I305" s="99">
        <v>18</v>
      </c>
      <c r="J305" s="99">
        <v>7</v>
      </c>
      <c r="K305" s="99">
        <v>25</v>
      </c>
      <c r="L305" s="99">
        <v>0</v>
      </c>
      <c r="M305" s="99">
        <v>0</v>
      </c>
      <c r="N305" s="99">
        <v>0</v>
      </c>
      <c r="O305" s="99">
        <v>36</v>
      </c>
      <c r="P305" s="99">
        <v>9</v>
      </c>
      <c r="Q305" s="99">
        <v>45</v>
      </c>
      <c r="R305" s="99">
        <v>0</v>
      </c>
      <c r="S305" s="99">
        <v>0</v>
      </c>
      <c r="T305" s="99">
        <v>0</v>
      </c>
      <c r="U305" s="99">
        <v>0</v>
      </c>
      <c r="V305" s="99">
        <v>0</v>
      </c>
      <c r="W305" s="99">
        <v>0</v>
      </c>
      <c r="X305" s="99">
        <v>92</v>
      </c>
      <c r="Y305" s="99">
        <v>18</v>
      </c>
      <c r="Z305" s="99">
        <v>110</v>
      </c>
    </row>
    <row r="306" spans="1:26">
      <c r="A306" t="s">
        <v>347</v>
      </c>
      <c r="B306" s="99">
        <v>1221</v>
      </c>
      <c r="C306" s="99" t="s">
        <v>20</v>
      </c>
      <c r="D306" s="99" t="s">
        <v>183</v>
      </c>
      <c r="E306" s="99" t="s">
        <v>182</v>
      </c>
      <c r="F306" s="99">
        <v>0</v>
      </c>
      <c r="G306" s="99">
        <v>0</v>
      </c>
      <c r="H306" s="99">
        <v>0</v>
      </c>
      <c r="I306" s="99">
        <v>0</v>
      </c>
      <c r="J306" s="99">
        <v>0</v>
      </c>
      <c r="K306" s="99">
        <v>0</v>
      </c>
      <c r="L306" s="99">
        <v>10</v>
      </c>
      <c r="M306" s="99">
        <v>0</v>
      </c>
      <c r="N306" s="99">
        <v>10</v>
      </c>
      <c r="O306" s="99">
        <v>10</v>
      </c>
      <c r="P306" s="99">
        <v>0</v>
      </c>
      <c r="Q306" s="99">
        <v>10</v>
      </c>
      <c r="R306" s="99">
        <v>0</v>
      </c>
      <c r="S306" s="99">
        <v>0</v>
      </c>
      <c r="T306" s="99">
        <v>0</v>
      </c>
      <c r="U306" s="99">
        <v>0</v>
      </c>
      <c r="V306" s="99">
        <v>0</v>
      </c>
      <c r="W306" s="99">
        <v>0</v>
      </c>
      <c r="X306" s="99">
        <v>20</v>
      </c>
      <c r="Y306" s="99">
        <v>0</v>
      </c>
      <c r="Z306" s="99">
        <v>20</v>
      </c>
    </row>
    <row r="307" spans="1:26">
      <c r="A307" t="s">
        <v>347</v>
      </c>
      <c r="B307" s="99">
        <v>1221</v>
      </c>
      <c r="C307" s="99" t="s">
        <v>20</v>
      </c>
      <c r="D307" s="99" t="s">
        <v>185</v>
      </c>
      <c r="E307" s="99" t="s">
        <v>184</v>
      </c>
      <c r="F307" s="99">
        <v>0</v>
      </c>
      <c r="G307" s="99">
        <v>0</v>
      </c>
      <c r="H307" s="99">
        <v>0</v>
      </c>
      <c r="I307" s="99">
        <v>20</v>
      </c>
      <c r="J307" s="99">
        <v>0</v>
      </c>
      <c r="K307" s="99">
        <v>20</v>
      </c>
      <c r="L307" s="99">
        <v>0</v>
      </c>
      <c r="M307" s="99">
        <v>0</v>
      </c>
      <c r="N307" s="99">
        <v>0</v>
      </c>
      <c r="O307" s="99">
        <v>15</v>
      </c>
      <c r="P307" s="99">
        <v>0</v>
      </c>
      <c r="Q307" s="99">
        <v>15</v>
      </c>
      <c r="R307" s="99">
        <v>0</v>
      </c>
      <c r="S307" s="99">
        <v>0</v>
      </c>
      <c r="T307" s="99">
        <v>0</v>
      </c>
      <c r="U307" s="99">
        <v>0</v>
      </c>
      <c r="V307" s="99">
        <v>0</v>
      </c>
      <c r="W307" s="99">
        <v>0</v>
      </c>
      <c r="X307" s="99">
        <v>35</v>
      </c>
      <c r="Y307" s="99">
        <v>0</v>
      </c>
      <c r="Z307" s="99">
        <v>35</v>
      </c>
    </row>
    <row r="308" spans="1:26">
      <c r="A308" t="s">
        <v>347</v>
      </c>
      <c r="B308" s="99">
        <v>1221</v>
      </c>
      <c r="C308" s="99" t="s">
        <v>20</v>
      </c>
      <c r="D308" s="99" t="s">
        <v>187</v>
      </c>
      <c r="E308" s="99" t="s">
        <v>186</v>
      </c>
      <c r="F308" s="99">
        <v>0</v>
      </c>
      <c r="G308" s="99">
        <v>0</v>
      </c>
      <c r="H308" s="99">
        <v>0</v>
      </c>
      <c r="I308" s="99">
        <v>15</v>
      </c>
      <c r="J308" s="99">
        <v>9</v>
      </c>
      <c r="K308" s="99">
        <v>24</v>
      </c>
      <c r="L308" s="99">
        <v>0</v>
      </c>
      <c r="M308" s="99">
        <v>0</v>
      </c>
      <c r="N308" s="99">
        <v>0</v>
      </c>
      <c r="O308" s="99">
        <v>3</v>
      </c>
      <c r="P308" s="99">
        <v>6</v>
      </c>
      <c r="Q308" s="99">
        <v>9</v>
      </c>
      <c r="R308" s="99">
        <v>0</v>
      </c>
      <c r="S308" s="99">
        <v>0</v>
      </c>
      <c r="T308" s="99">
        <v>0</v>
      </c>
      <c r="U308" s="99">
        <v>0</v>
      </c>
      <c r="V308" s="99">
        <v>0</v>
      </c>
      <c r="W308" s="99">
        <v>0</v>
      </c>
      <c r="X308" s="99">
        <v>18</v>
      </c>
      <c r="Y308" s="99">
        <v>15</v>
      </c>
      <c r="Z308" s="99">
        <v>33</v>
      </c>
    </row>
    <row r="309" spans="1:26">
      <c r="A309" t="s">
        <v>347</v>
      </c>
      <c r="B309" s="99">
        <v>1221</v>
      </c>
      <c r="C309" s="99" t="s">
        <v>20</v>
      </c>
      <c r="D309" s="99" t="s">
        <v>189</v>
      </c>
      <c r="E309" s="99" t="s">
        <v>188</v>
      </c>
      <c r="F309" s="99">
        <v>23</v>
      </c>
      <c r="G309" s="99">
        <v>6</v>
      </c>
      <c r="H309" s="99">
        <v>29</v>
      </c>
      <c r="I309" s="99">
        <v>16</v>
      </c>
      <c r="J309" s="99">
        <v>5</v>
      </c>
      <c r="K309" s="99">
        <v>21</v>
      </c>
      <c r="L309" s="99">
        <v>0</v>
      </c>
      <c r="M309" s="99">
        <v>0</v>
      </c>
      <c r="N309" s="99">
        <v>0</v>
      </c>
      <c r="O309" s="99">
        <v>22</v>
      </c>
      <c r="P309" s="99">
        <v>6</v>
      </c>
      <c r="Q309" s="99">
        <v>28</v>
      </c>
      <c r="R309" s="99">
        <v>0</v>
      </c>
      <c r="S309" s="99">
        <v>0</v>
      </c>
      <c r="T309" s="99">
        <v>0</v>
      </c>
      <c r="U309" s="99">
        <v>0</v>
      </c>
      <c r="V309" s="99">
        <v>0</v>
      </c>
      <c r="W309" s="99">
        <v>0</v>
      </c>
      <c r="X309" s="99">
        <v>61</v>
      </c>
      <c r="Y309" s="99">
        <v>17</v>
      </c>
      <c r="Z309" s="99">
        <v>78</v>
      </c>
    </row>
    <row r="310" spans="1:26">
      <c r="A310" t="s">
        <v>347</v>
      </c>
      <c r="B310" s="99">
        <v>1221</v>
      </c>
      <c r="C310" s="99" t="s">
        <v>20</v>
      </c>
      <c r="D310" s="99" t="s">
        <v>323</v>
      </c>
      <c r="E310" s="99" t="s">
        <v>322</v>
      </c>
      <c r="F310" s="99">
        <v>0</v>
      </c>
      <c r="G310" s="99">
        <v>0</v>
      </c>
      <c r="H310" s="99">
        <v>0</v>
      </c>
      <c r="I310" s="99">
        <v>22</v>
      </c>
      <c r="J310" s="99">
        <v>1</v>
      </c>
      <c r="K310" s="99">
        <v>23</v>
      </c>
      <c r="L310" s="99">
        <v>0</v>
      </c>
      <c r="M310" s="99">
        <v>0</v>
      </c>
      <c r="N310" s="99">
        <v>0</v>
      </c>
      <c r="O310" s="99">
        <v>13</v>
      </c>
      <c r="P310" s="99">
        <v>0</v>
      </c>
      <c r="Q310" s="99">
        <v>13</v>
      </c>
      <c r="R310" s="99">
        <v>0</v>
      </c>
      <c r="S310" s="99">
        <v>0</v>
      </c>
      <c r="T310" s="99">
        <v>0</v>
      </c>
      <c r="U310" s="99">
        <v>0</v>
      </c>
      <c r="V310" s="99">
        <v>0</v>
      </c>
      <c r="W310" s="99">
        <v>0</v>
      </c>
      <c r="X310" s="99">
        <v>35</v>
      </c>
      <c r="Y310" s="99">
        <v>1</v>
      </c>
      <c r="Z310" s="99">
        <v>36</v>
      </c>
    </row>
    <row r="311" spans="1:26">
      <c r="A311" t="s">
        <v>347</v>
      </c>
      <c r="B311" s="99">
        <v>1221</v>
      </c>
      <c r="C311" s="99" t="s">
        <v>20</v>
      </c>
      <c r="D311" s="99" t="s">
        <v>191</v>
      </c>
      <c r="E311" s="99" t="s">
        <v>190</v>
      </c>
      <c r="F311" s="99">
        <v>0</v>
      </c>
      <c r="G311" s="99">
        <v>0</v>
      </c>
      <c r="H311" s="99">
        <v>0</v>
      </c>
      <c r="I311" s="99">
        <v>0</v>
      </c>
      <c r="J311" s="99">
        <v>0</v>
      </c>
      <c r="K311" s="99">
        <v>0</v>
      </c>
      <c r="L311" s="99">
        <v>5</v>
      </c>
      <c r="M311" s="99">
        <v>0</v>
      </c>
      <c r="N311" s="99">
        <v>5</v>
      </c>
      <c r="O311" s="99">
        <v>0</v>
      </c>
      <c r="P311" s="99">
        <v>0</v>
      </c>
      <c r="Q311" s="99">
        <v>0</v>
      </c>
      <c r="R311" s="99">
        <v>0</v>
      </c>
      <c r="S311" s="99">
        <v>0</v>
      </c>
      <c r="T311" s="99">
        <v>0</v>
      </c>
      <c r="U311" s="99">
        <v>0</v>
      </c>
      <c r="V311" s="99">
        <v>0</v>
      </c>
      <c r="W311" s="99">
        <v>0</v>
      </c>
      <c r="X311" s="99">
        <v>5</v>
      </c>
      <c r="Y311" s="99">
        <v>0</v>
      </c>
      <c r="Z311" s="99">
        <v>5</v>
      </c>
    </row>
    <row r="312" spans="1:26">
      <c r="A312" t="s">
        <v>347</v>
      </c>
      <c r="B312" s="99">
        <v>1221</v>
      </c>
      <c r="C312" s="99" t="s">
        <v>20</v>
      </c>
      <c r="D312" s="99" t="s">
        <v>325</v>
      </c>
      <c r="E312" s="99" t="s">
        <v>324</v>
      </c>
      <c r="F312" s="99">
        <v>0</v>
      </c>
      <c r="G312" s="99">
        <v>0</v>
      </c>
      <c r="H312" s="99">
        <v>0</v>
      </c>
      <c r="I312" s="99">
        <v>0</v>
      </c>
      <c r="J312" s="99">
        <v>0</v>
      </c>
      <c r="K312" s="99">
        <v>0</v>
      </c>
      <c r="L312" s="99">
        <v>0</v>
      </c>
      <c r="M312" s="99">
        <v>0</v>
      </c>
      <c r="N312" s="99">
        <v>0</v>
      </c>
      <c r="O312" s="99">
        <v>0</v>
      </c>
      <c r="P312" s="99">
        <v>0</v>
      </c>
      <c r="Q312" s="99">
        <v>0</v>
      </c>
      <c r="R312" s="99">
        <v>0</v>
      </c>
      <c r="S312" s="99">
        <v>0</v>
      </c>
      <c r="T312" s="99">
        <v>0</v>
      </c>
      <c r="U312" s="99">
        <v>0</v>
      </c>
      <c r="V312" s="99">
        <v>0</v>
      </c>
      <c r="W312" s="99">
        <v>0</v>
      </c>
      <c r="X312" s="99">
        <v>0</v>
      </c>
      <c r="Y312" s="99">
        <v>0</v>
      </c>
      <c r="Z312" s="99">
        <v>0</v>
      </c>
    </row>
    <row r="313" spans="1:26">
      <c r="A313" t="s">
        <v>347</v>
      </c>
      <c r="B313" s="99">
        <v>1221</v>
      </c>
      <c r="C313" s="99" t="s">
        <v>20</v>
      </c>
      <c r="D313" s="99" t="s">
        <v>193</v>
      </c>
      <c r="E313" s="99" t="s">
        <v>192</v>
      </c>
      <c r="F313" s="99">
        <v>0</v>
      </c>
      <c r="G313" s="99">
        <v>0</v>
      </c>
      <c r="H313" s="99">
        <v>0</v>
      </c>
      <c r="I313" s="99">
        <v>20</v>
      </c>
      <c r="J313" s="99">
        <v>0</v>
      </c>
      <c r="K313" s="99">
        <v>20</v>
      </c>
      <c r="L313" s="99">
        <v>0</v>
      </c>
      <c r="M313" s="99">
        <v>0</v>
      </c>
      <c r="N313" s="99">
        <v>0</v>
      </c>
      <c r="O313" s="99">
        <v>0</v>
      </c>
      <c r="P313" s="99">
        <v>0</v>
      </c>
      <c r="Q313" s="99">
        <v>0</v>
      </c>
      <c r="R313" s="99">
        <v>0</v>
      </c>
      <c r="S313" s="99">
        <v>0</v>
      </c>
      <c r="T313" s="99">
        <v>0</v>
      </c>
      <c r="U313" s="99">
        <v>0</v>
      </c>
      <c r="V313" s="99">
        <v>0</v>
      </c>
      <c r="W313" s="99">
        <v>0</v>
      </c>
      <c r="X313" s="99">
        <v>20</v>
      </c>
      <c r="Y313" s="99">
        <v>0</v>
      </c>
      <c r="Z313" s="99">
        <v>20</v>
      </c>
    </row>
    <row r="314" spans="1:26">
      <c r="A314" t="s">
        <v>347</v>
      </c>
      <c r="B314" s="99">
        <v>1221</v>
      </c>
      <c r="C314" s="99" t="s">
        <v>20</v>
      </c>
      <c r="D314" s="99" t="s">
        <v>195</v>
      </c>
      <c r="E314" s="99" t="s">
        <v>194</v>
      </c>
      <c r="F314" s="99">
        <v>16</v>
      </c>
      <c r="G314" s="99">
        <v>0</v>
      </c>
      <c r="H314" s="99">
        <v>16</v>
      </c>
      <c r="I314" s="99">
        <v>0</v>
      </c>
      <c r="J314" s="99">
        <v>0</v>
      </c>
      <c r="K314" s="99">
        <v>0</v>
      </c>
      <c r="L314" s="99">
        <v>0</v>
      </c>
      <c r="M314" s="99">
        <v>0</v>
      </c>
      <c r="N314" s="99">
        <v>0</v>
      </c>
      <c r="O314" s="99">
        <v>0</v>
      </c>
      <c r="P314" s="99">
        <v>0</v>
      </c>
      <c r="Q314" s="99">
        <v>0</v>
      </c>
      <c r="R314" s="99">
        <v>0</v>
      </c>
      <c r="S314" s="99">
        <v>0</v>
      </c>
      <c r="T314" s="99">
        <v>0</v>
      </c>
      <c r="U314" s="99">
        <v>0</v>
      </c>
      <c r="V314" s="99">
        <v>0</v>
      </c>
      <c r="W314" s="99">
        <v>0</v>
      </c>
      <c r="X314" s="99">
        <v>16</v>
      </c>
      <c r="Y314" s="99">
        <v>0</v>
      </c>
      <c r="Z314" s="99">
        <v>16</v>
      </c>
    </row>
    <row r="315" spans="1:26">
      <c r="A315" t="s">
        <v>347</v>
      </c>
      <c r="B315" s="99">
        <v>1221</v>
      </c>
      <c r="C315" s="99" t="s">
        <v>20</v>
      </c>
      <c r="D315" s="99" t="s">
        <v>197</v>
      </c>
      <c r="E315" s="99" t="s">
        <v>196</v>
      </c>
      <c r="F315" s="99">
        <v>5</v>
      </c>
      <c r="G315" s="99">
        <v>0</v>
      </c>
      <c r="H315" s="99">
        <v>5</v>
      </c>
      <c r="I315" s="99">
        <v>6</v>
      </c>
      <c r="J315" s="99">
        <v>1</v>
      </c>
      <c r="K315" s="99">
        <v>7</v>
      </c>
      <c r="L315" s="99">
        <v>0</v>
      </c>
      <c r="M315" s="99">
        <v>0</v>
      </c>
      <c r="N315" s="99">
        <v>0</v>
      </c>
      <c r="O315" s="99">
        <v>6</v>
      </c>
      <c r="P315" s="99">
        <v>1</v>
      </c>
      <c r="Q315" s="99">
        <v>7</v>
      </c>
      <c r="R315" s="99">
        <v>0</v>
      </c>
      <c r="S315" s="99">
        <v>0</v>
      </c>
      <c r="T315" s="99">
        <v>0</v>
      </c>
      <c r="U315" s="99">
        <v>0</v>
      </c>
      <c r="V315" s="99">
        <v>0</v>
      </c>
      <c r="W315" s="99">
        <v>0</v>
      </c>
      <c r="X315" s="99">
        <v>17</v>
      </c>
      <c r="Y315" s="99">
        <v>2</v>
      </c>
      <c r="Z315" s="99">
        <v>19</v>
      </c>
    </row>
    <row r="316" spans="1:26">
      <c r="A316" t="s">
        <v>347</v>
      </c>
      <c r="B316" s="99">
        <v>1221</v>
      </c>
      <c r="C316" s="99" t="s">
        <v>20</v>
      </c>
      <c r="D316" s="99" t="s">
        <v>199</v>
      </c>
      <c r="E316" s="99" t="s">
        <v>198</v>
      </c>
      <c r="F316" s="99">
        <v>16</v>
      </c>
      <c r="G316" s="99">
        <v>0</v>
      </c>
      <c r="H316" s="99">
        <v>16</v>
      </c>
      <c r="I316" s="99">
        <v>24</v>
      </c>
      <c r="J316" s="99">
        <v>0</v>
      </c>
      <c r="K316" s="99">
        <v>24</v>
      </c>
      <c r="L316" s="99">
        <v>0</v>
      </c>
      <c r="M316" s="99">
        <v>0</v>
      </c>
      <c r="N316" s="99">
        <v>0</v>
      </c>
      <c r="O316" s="99">
        <v>25</v>
      </c>
      <c r="P316" s="99">
        <v>0</v>
      </c>
      <c r="Q316" s="99">
        <v>25</v>
      </c>
      <c r="R316" s="99">
        <v>0</v>
      </c>
      <c r="S316" s="99">
        <v>0</v>
      </c>
      <c r="T316" s="99">
        <v>0</v>
      </c>
      <c r="U316" s="99">
        <v>0</v>
      </c>
      <c r="V316" s="99">
        <v>0</v>
      </c>
      <c r="W316" s="99">
        <v>0</v>
      </c>
      <c r="X316" s="99">
        <v>65</v>
      </c>
      <c r="Y316" s="99">
        <v>0</v>
      </c>
      <c r="Z316" s="99">
        <v>65</v>
      </c>
    </row>
    <row r="317" spans="1:26">
      <c r="A317" t="s">
        <v>347</v>
      </c>
      <c r="B317" s="99">
        <v>1221</v>
      </c>
      <c r="C317" s="99" t="s">
        <v>20</v>
      </c>
      <c r="D317" s="99" t="s">
        <v>201</v>
      </c>
      <c r="E317" s="99" t="s">
        <v>200</v>
      </c>
      <c r="F317" s="99">
        <v>25</v>
      </c>
      <c r="G317" s="99">
        <v>0</v>
      </c>
      <c r="H317" s="99">
        <v>25</v>
      </c>
      <c r="I317" s="99">
        <v>21</v>
      </c>
      <c r="J317" s="99">
        <v>0</v>
      </c>
      <c r="K317" s="99">
        <v>21</v>
      </c>
      <c r="L317" s="99">
        <v>0</v>
      </c>
      <c r="M317" s="99">
        <v>0</v>
      </c>
      <c r="N317" s="99">
        <v>0</v>
      </c>
      <c r="O317" s="99">
        <v>36</v>
      </c>
      <c r="P317" s="99">
        <v>0</v>
      </c>
      <c r="Q317" s="99">
        <v>36</v>
      </c>
      <c r="R317" s="99">
        <v>0</v>
      </c>
      <c r="S317" s="99">
        <v>0</v>
      </c>
      <c r="T317" s="99">
        <v>0</v>
      </c>
      <c r="U317" s="99">
        <v>0</v>
      </c>
      <c r="V317" s="99">
        <v>0</v>
      </c>
      <c r="W317" s="99">
        <v>0</v>
      </c>
      <c r="X317" s="99">
        <v>82</v>
      </c>
      <c r="Y317" s="99">
        <v>0</v>
      </c>
      <c r="Z317" s="99">
        <v>82</v>
      </c>
    </row>
    <row r="318" spans="1:26">
      <c r="A318" t="s">
        <v>347</v>
      </c>
      <c r="B318" s="99">
        <v>1221</v>
      </c>
      <c r="C318" s="99" t="s">
        <v>20</v>
      </c>
      <c r="D318" s="99" t="s">
        <v>327</v>
      </c>
      <c r="E318" s="99" t="s">
        <v>326</v>
      </c>
      <c r="F318" s="99">
        <v>0</v>
      </c>
      <c r="G318" s="99">
        <v>0</v>
      </c>
      <c r="H318" s="99">
        <v>0</v>
      </c>
      <c r="I318" s="99">
        <v>0</v>
      </c>
      <c r="J318" s="99">
        <v>0</v>
      </c>
      <c r="K318" s="99">
        <v>0</v>
      </c>
      <c r="L318" s="99">
        <v>0</v>
      </c>
      <c r="M318" s="99">
        <v>0</v>
      </c>
      <c r="N318" s="99">
        <v>0</v>
      </c>
      <c r="O318" s="99">
        <v>5</v>
      </c>
      <c r="P318" s="99">
        <v>0</v>
      </c>
      <c r="Q318" s="99">
        <v>5</v>
      </c>
      <c r="R318" s="99">
        <v>0</v>
      </c>
      <c r="S318" s="99">
        <v>0</v>
      </c>
      <c r="T318" s="99">
        <v>0</v>
      </c>
      <c r="U318" s="99">
        <v>0</v>
      </c>
      <c r="V318" s="99">
        <v>0</v>
      </c>
      <c r="W318" s="99">
        <v>0</v>
      </c>
      <c r="X318" s="99">
        <v>5</v>
      </c>
      <c r="Y318" s="99">
        <v>0</v>
      </c>
      <c r="Z318" s="99">
        <v>5</v>
      </c>
    </row>
    <row r="319" spans="1:26">
      <c r="A319" t="s">
        <v>347</v>
      </c>
      <c r="B319" s="99">
        <v>1221</v>
      </c>
      <c r="C319" s="99" t="s">
        <v>20</v>
      </c>
      <c r="D319" s="99" t="s">
        <v>203</v>
      </c>
      <c r="E319" s="99" t="s">
        <v>202</v>
      </c>
      <c r="F319" s="99">
        <v>0</v>
      </c>
      <c r="G319" s="99">
        <v>0</v>
      </c>
      <c r="H319" s="99">
        <v>0</v>
      </c>
      <c r="I319" s="99">
        <v>46</v>
      </c>
      <c r="J319" s="99">
        <v>0</v>
      </c>
      <c r="K319" s="99">
        <v>46</v>
      </c>
      <c r="L319" s="99">
        <v>0</v>
      </c>
      <c r="M319" s="99">
        <v>0</v>
      </c>
      <c r="N319" s="99">
        <v>0</v>
      </c>
      <c r="O319" s="99">
        <v>0</v>
      </c>
      <c r="P319" s="99">
        <v>0</v>
      </c>
      <c r="Q319" s="99">
        <v>0</v>
      </c>
      <c r="R319" s="99">
        <v>0</v>
      </c>
      <c r="S319" s="99">
        <v>0</v>
      </c>
      <c r="T319" s="99">
        <v>0</v>
      </c>
      <c r="U319" s="99">
        <v>0</v>
      </c>
      <c r="V319" s="99">
        <v>0</v>
      </c>
      <c r="W319" s="99">
        <v>0</v>
      </c>
      <c r="X319" s="99">
        <v>46</v>
      </c>
      <c r="Y319" s="99">
        <v>0</v>
      </c>
      <c r="Z319" s="99">
        <v>46</v>
      </c>
    </row>
    <row r="320" spans="1:26">
      <c r="A320" t="s">
        <v>347</v>
      </c>
      <c r="B320" s="99">
        <v>1221</v>
      </c>
      <c r="C320" s="99" t="s">
        <v>20</v>
      </c>
      <c r="D320" s="99" t="s">
        <v>205</v>
      </c>
      <c r="E320" s="99" t="s">
        <v>204</v>
      </c>
      <c r="F320" s="99">
        <v>19</v>
      </c>
      <c r="G320" s="99">
        <v>6</v>
      </c>
      <c r="H320" s="99">
        <v>25</v>
      </c>
      <c r="I320" s="99">
        <v>25</v>
      </c>
      <c r="J320" s="99">
        <v>6</v>
      </c>
      <c r="K320" s="99">
        <v>31</v>
      </c>
      <c r="L320" s="99">
        <v>0</v>
      </c>
      <c r="M320" s="99">
        <v>0</v>
      </c>
      <c r="N320" s="99">
        <v>0</v>
      </c>
      <c r="O320" s="99">
        <v>48</v>
      </c>
      <c r="P320" s="99">
        <v>12</v>
      </c>
      <c r="Q320" s="99">
        <v>60</v>
      </c>
      <c r="R320" s="99">
        <v>0</v>
      </c>
      <c r="S320" s="99">
        <v>0</v>
      </c>
      <c r="T320" s="99">
        <v>0</v>
      </c>
      <c r="U320" s="99">
        <v>0</v>
      </c>
      <c r="V320" s="99">
        <v>0</v>
      </c>
      <c r="W320" s="99">
        <v>0</v>
      </c>
      <c r="X320" s="99">
        <v>92</v>
      </c>
      <c r="Y320" s="99">
        <v>24</v>
      </c>
      <c r="Z320" s="99">
        <v>116</v>
      </c>
    </row>
    <row r="321" spans="1:26">
      <c r="A321" t="s">
        <v>347</v>
      </c>
      <c r="B321" s="99">
        <v>1221</v>
      </c>
      <c r="C321" s="99" t="s">
        <v>20</v>
      </c>
      <c r="D321" s="99" t="s">
        <v>207</v>
      </c>
      <c r="E321" s="99" t="s">
        <v>206</v>
      </c>
      <c r="F321" s="99">
        <v>47</v>
      </c>
      <c r="G321" s="99">
        <v>6</v>
      </c>
      <c r="H321" s="99">
        <v>53</v>
      </c>
      <c r="I321" s="99">
        <v>34</v>
      </c>
      <c r="J321" s="99">
        <v>6</v>
      </c>
      <c r="K321" s="99">
        <v>40</v>
      </c>
      <c r="L321" s="99">
        <v>35</v>
      </c>
      <c r="M321" s="99">
        <v>21</v>
      </c>
      <c r="N321" s="99">
        <v>56</v>
      </c>
      <c r="O321" s="99">
        <v>12</v>
      </c>
      <c r="P321" s="99">
        <v>20</v>
      </c>
      <c r="Q321" s="99">
        <v>32</v>
      </c>
      <c r="R321" s="99">
        <v>0</v>
      </c>
      <c r="S321" s="99">
        <v>0</v>
      </c>
      <c r="T321" s="99">
        <v>0</v>
      </c>
      <c r="U321" s="99">
        <v>0</v>
      </c>
      <c r="V321" s="99">
        <v>0</v>
      </c>
      <c r="W321" s="99">
        <v>0</v>
      </c>
      <c r="X321" s="99">
        <v>128</v>
      </c>
      <c r="Y321" s="99">
        <v>53</v>
      </c>
      <c r="Z321" s="99">
        <v>181</v>
      </c>
    </row>
    <row r="322" spans="1:26">
      <c r="A322" t="s">
        <v>347</v>
      </c>
      <c r="B322" s="99">
        <v>1221</v>
      </c>
      <c r="C322" s="99" t="s">
        <v>348</v>
      </c>
      <c r="D322" s="99" t="s">
        <v>337</v>
      </c>
      <c r="E322" s="99" t="s">
        <v>336</v>
      </c>
      <c r="F322" s="99">
        <v>15</v>
      </c>
      <c r="G322" s="99">
        <v>15</v>
      </c>
      <c r="H322" s="99">
        <v>30</v>
      </c>
      <c r="I322" s="99">
        <v>0</v>
      </c>
      <c r="J322" s="99">
        <v>0</v>
      </c>
      <c r="K322" s="99">
        <v>0</v>
      </c>
      <c r="L322" s="99">
        <v>0</v>
      </c>
      <c r="M322" s="99">
        <v>0</v>
      </c>
      <c r="N322" s="99">
        <v>0</v>
      </c>
      <c r="O322" s="99">
        <v>0</v>
      </c>
      <c r="P322" s="99">
        <v>0</v>
      </c>
      <c r="Q322" s="99">
        <v>0</v>
      </c>
      <c r="R322" s="99">
        <v>0</v>
      </c>
      <c r="S322" s="99">
        <v>0</v>
      </c>
      <c r="T322" s="99">
        <v>0</v>
      </c>
      <c r="U322" s="99">
        <v>0</v>
      </c>
      <c r="V322" s="99">
        <v>0</v>
      </c>
      <c r="W322" s="99">
        <v>0</v>
      </c>
      <c r="X322" s="99">
        <v>15</v>
      </c>
      <c r="Y322" s="99">
        <v>15</v>
      </c>
      <c r="Z322" s="99">
        <v>30</v>
      </c>
    </row>
    <row r="323" spans="1:26">
      <c r="A323" t="s">
        <v>347</v>
      </c>
      <c r="B323" s="99">
        <v>1221</v>
      </c>
      <c r="C323" s="99" t="s">
        <v>348</v>
      </c>
      <c r="D323" s="99" t="s">
        <v>237</v>
      </c>
      <c r="E323" s="99" t="s">
        <v>236</v>
      </c>
      <c r="F323" s="99">
        <v>0</v>
      </c>
      <c r="G323" s="99">
        <v>0</v>
      </c>
      <c r="H323" s="99">
        <v>0</v>
      </c>
      <c r="I323" s="99">
        <v>0</v>
      </c>
      <c r="J323" s="99">
        <v>0</v>
      </c>
      <c r="K323" s="99">
        <v>0</v>
      </c>
      <c r="L323" s="99">
        <v>0</v>
      </c>
      <c r="M323" s="99">
        <v>0</v>
      </c>
      <c r="N323" s="99">
        <v>0</v>
      </c>
      <c r="O323" s="99">
        <v>0</v>
      </c>
      <c r="P323" s="99">
        <v>0</v>
      </c>
      <c r="Q323" s="99">
        <v>0</v>
      </c>
      <c r="R323" s="99">
        <v>0</v>
      </c>
      <c r="S323" s="99">
        <v>0</v>
      </c>
      <c r="T323" s="99">
        <v>0</v>
      </c>
      <c r="U323" s="99">
        <v>0</v>
      </c>
      <c r="V323" s="99">
        <v>0</v>
      </c>
      <c r="W323" s="99">
        <v>0</v>
      </c>
      <c r="X323" s="99">
        <v>0</v>
      </c>
      <c r="Y323" s="99">
        <v>0</v>
      </c>
      <c r="Z323" s="99">
        <v>0</v>
      </c>
    </row>
    <row r="324" spans="1:26">
      <c r="A324" t="s">
        <v>347</v>
      </c>
      <c r="B324" s="99">
        <v>1221</v>
      </c>
      <c r="C324" s="99" t="s">
        <v>348</v>
      </c>
      <c r="D324" s="99" t="s">
        <v>52</v>
      </c>
      <c r="E324" s="99" t="s">
        <v>51</v>
      </c>
      <c r="F324" s="99">
        <v>0</v>
      </c>
      <c r="G324" s="99">
        <v>0</v>
      </c>
      <c r="H324" s="99">
        <v>0</v>
      </c>
      <c r="I324" s="99">
        <v>0</v>
      </c>
      <c r="J324" s="99">
        <v>0</v>
      </c>
      <c r="K324" s="99">
        <v>0</v>
      </c>
      <c r="L324" s="99">
        <v>0</v>
      </c>
      <c r="M324" s="99">
        <v>0</v>
      </c>
      <c r="N324" s="99">
        <v>0</v>
      </c>
      <c r="O324" s="99">
        <v>0</v>
      </c>
      <c r="P324" s="99">
        <v>0</v>
      </c>
      <c r="Q324" s="99">
        <v>0</v>
      </c>
      <c r="R324" s="99">
        <v>0</v>
      </c>
      <c r="S324" s="99">
        <v>0</v>
      </c>
      <c r="T324" s="99">
        <v>0</v>
      </c>
      <c r="U324" s="99">
        <v>5</v>
      </c>
      <c r="V324" s="99">
        <v>0</v>
      </c>
      <c r="W324" s="99">
        <v>5</v>
      </c>
      <c r="X324" s="99">
        <v>5</v>
      </c>
      <c r="Y324" s="99">
        <v>0</v>
      </c>
      <c r="Z324" s="99">
        <v>5</v>
      </c>
    </row>
    <row r="325" spans="1:26">
      <c r="A325" t="s">
        <v>347</v>
      </c>
      <c r="B325" s="99">
        <v>1221</v>
      </c>
      <c r="C325" s="99" t="s">
        <v>348</v>
      </c>
      <c r="D325" s="99" t="s">
        <v>54</v>
      </c>
      <c r="E325" s="99" t="s">
        <v>53</v>
      </c>
      <c r="F325" s="99">
        <v>0</v>
      </c>
      <c r="G325" s="99">
        <v>0</v>
      </c>
      <c r="H325" s="99">
        <v>0</v>
      </c>
      <c r="I325" s="99">
        <v>0</v>
      </c>
      <c r="J325" s="99">
        <v>0</v>
      </c>
      <c r="K325" s="99">
        <v>0</v>
      </c>
      <c r="L325" s="99">
        <v>0</v>
      </c>
      <c r="M325" s="99">
        <v>0</v>
      </c>
      <c r="N325" s="99">
        <v>0</v>
      </c>
      <c r="O325" s="99">
        <v>0</v>
      </c>
      <c r="P325" s="99">
        <v>0</v>
      </c>
      <c r="Q325" s="99">
        <v>0</v>
      </c>
      <c r="R325" s="99">
        <v>0</v>
      </c>
      <c r="S325" s="99">
        <v>0</v>
      </c>
      <c r="T325" s="99">
        <v>0</v>
      </c>
      <c r="U325" s="99">
        <v>5</v>
      </c>
      <c r="V325" s="99">
        <v>1</v>
      </c>
      <c r="W325" s="99">
        <v>6</v>
      </c>
      <c r="X325" s="99">
        <v>5</v>
      </c>
      <c r="Y325" s="99">
        <v>1</v>
      </c>
      <c r="Z325" s="99">
        <v>6</v>
      </c>
    </row>
    <row r="326" spans="1:26">
      <c r="A326" t="s">
        <v>347</v>
      </c>
      <c r="B326" s="99">
        <v>1221</v>
      </c>
      <c r="C326" s="99" t="s">
        <v>348</v>
      </c>
      <c r="D326" s="99" t="s">
        <v>56</v>
      </c>
      <c r="E326" s="99" t="s">
        <v>55</v>
      </c>
      <c r="F326" s="99">
        <v>14</v>
      </c>
      <c r="G326" s="99">
        <v>2</v>
      </c>
      <c r="H326" s="99">
        <v>16</v>
      </c>
      <c r="I326" s="99">
        <v>14</v>
      </c>
      <c r="J326" s="99">
        <v>1</v>
      </c>
      <c r="K326" s="99">
        <v>15</v>
      </c>
      <c r="L326" s="99">
        <v>0</v>
      </c>
      <c r="M326" s="99">
        <v>0</v>
      </c>
      <c r="N326" s="99">
        <v>0</v>
      </c>
      <c r="O326" s="99">
        <v>23</v>
      </c>
      <c r="P326" s="99">
        <v>1</v>
      </c>
      <c r="Q326" s="99">
        <v>24</v>
      </c>
      <c r="R326" s="99">
        <v>0</v>
      </c>
      <c r="S326" s="99">
        <v>0</v>
      </c>
      <c r="T326" s="99">
        <v>0</v>
      </c>
      <c r="U326" s="99">
        <v>0</v>
      </c>
      <c r="V326" s="99">
        <v>0</v>
      </c>
      <c r="W326" s="99">
        <v>0</v>
      </c>
      <c r="X326" s="99">
        <v>51</v>
      </c>
      <c r="Y326" s="99">
        <v>4</v>
      </c>
      <c r="Z326" s="99">
        <v>55</v>
      </c>
    </row>
    <row r="327" spans="1:26">
      <c r="A327" t="s">
        <v>347</v>
      </c>
      <c r="B327" s="99">
        <v>1221</v>
      </c>
      <c r="C327" s="99" t="s">
        <v>348</v>
      </c>
      <c r="D327" s="99" t="s">
        <v>58</v>
      </c>
      <c r="E327" s="99" t="s">
        <v>57</v>
      </c>
      <c r="F327" s="99">
        <v>17</v>
      </c>
      <c r="G327" s="99">
        <v>1</v>
      </c>
      <c r="H327" s="99">
        <v>18</v>
      </c>
      <c r="I327" s="99">
        <v>15</v>
      </c>
      <c r="J327" s="99">
        <v>5</v>
      </c>
      <c r="K327" s="99">
        <v>20</v>
      </c>
      <c r="L327" s="99">
        <v>0</v>
      </c>
      <c r="M327" s="99">
        <v>0</v>
      </c>
      <c r="N327" s="99">
        <v>0</v>
      </c>
      <c r="O327" s="99">
        <v>22</v>
      </c>
      <c r="P327" s="99">
        <v>3</v>
      </c>
      <c r="Q327" s="99">
        <v>25</v>
      </c>
      <c r="R327" s="99">
        <v>0</v>
      </c>
      <c r="S327" s="99">
        <v>0</v>
      </c>
      <c r="T327" s="99">
        <v>0</v>
      </c>
      <c r="U327" s="99">
        <v>10</v>
      </c>
      <c r="V327" s="99">
        <v>5</v>
      </c>
      <c r="W327" s="99">
        <v>15</v>
      </c>
      <c r="X327" s="99">
        <v>64</v>
      </c>
      <c r="Y327" s="99">
        <v>14</v>
      </c>
      <c r="Z327" s="99">
        <v>78</v>
      </c>
    </row>
    <row r="328" spans="1:26">
      <c r="A328" t="s">
        <v>347</v>
      </c>
      <c r="B328" s="99">
        <v>1221</v>
      </c>
      <c r="C328" s="99" t="s">
        <v>348</v>
      </c>
      <c r="D328" s="99" t="s">
        <v>60</v>
      </c>
      <c r="E328" s="99" t="s">
        <v>59</v>
      </c>
      <c r="F328" s="99">
        <v>0</v>
      </c>
      <c r="G328" s="99">
        <v>0</v>
      </c>
      <c r="H328" s="99">
        <v>0</v>
      </c>
      <c r="I328" s="99">
        <v>0</v>
      </c>
      <c r="J328" s="99">
        <v>0</v>
      </c>
      <c r="K328" s="99">
        <v>0</v>
      </c>
      <c r="L328" s="99">
        <v>0</v>
      </c>
      <c r="M328" s="99">
        <v>0</v>
      </c>
      <c r="N328" s="99">
        <v>0</v>
      </c>
      <c r="O328" s="99">
        <v>0</v>
      </c>
      <c r="P328" s="99">
        <v>0</v>
      </c>
      <c r="Q328" s="99">
        <v>0</v>
      </c>
      <c r="R328" s="99">
        <v>0</v>
      </c>
      <c r="S328" s="99">
        <v>0</v>
      </c>
      <c r="T328" s="99">
        <v>0</v>
      </c>
      <c r="U328" s="99">
        <v>9</v>
      </c>
      <c r="V328" s="99">
        <v>0</v>
      </c>
      <c r="W328" s="99">
        <v>9</v>
      </c>
      <c r="X328" s="99">
        <v>9</v>
      </c>
      <c r="Y328" s="99">
        <v>0</v>
      </c>
      <c r="Z328" s="99">
        <v>9</v>
      </c>
    </row>
    <row r="329" spans="1:26">
      <c r="A329" t="s">
        <v>347</v>
      </c>
      <c r="B329" s="99">
        <v>1221</v>
      </c>
      <c r="C329" s="99" t="s">
        <v>348</v>
      </c>
      <c r="D329" s="99" t="s">
        <v>62</v>
      </c>
      <c r="E329" s="99" t="s">
        <v>61</v>
      </c>
      <c r="F329" s="99">
        <v>9</v>
      </c>
      <c r="G329" s="99">
        <v>4</v>
      </c>
      <c r="H329" s="99">
        <v>13</v>
      </c>
      <c r="I329" s="99">
        <v>15</v>
      </c>
      <c r="J329" s="99">
        <v>10</v>
      </c>
      <c r="K329" s="99">
        <v>25</v>
      </c>
      <c r="L329" s="99">
        <v>0</v>
      </c>
      <c r="M329" s="99">
        <v>0</v>
      </c>
      <c r="N329" s="99">
        <v>0</v>
      </c>
      <c r="O329" s="99">
        <v>13</v>
      </c>
      <c r="P329" s="99">
        <v>3</v>
      </c>
      <c r="Q329" s="99">
        <v>16</v>
      </c>
      <c r="R329" s="99">
        <v>0</v>
      </c>
      <c r="S329" s="99">
        <v>0</v>
      </c>
      <c r="T329" s="99">
        <v>0</v>
      </c>
      <c r="U329" s="99">
        <v>0</v>
      </c>
      <c r="V329" s="99">
        <v>0</v>
      </c>
      <c r="W329" s="99">
        <v>0</v>
      </c>
      <c r="X329" s="99">
        <v>37</v>
      </c>
      <c r="Y329" s="99">
        <v>17</v>
      </c>
      <c r="Z329" s="99">
        <v>54</v>
      </c>
    </row>
    <row r="330" spans="1:26">
      <c r="A330" t="s">
        <v>347</v>
      </c>
      <c r="B330" s="99">
        <v>1221</v>
      </c>
      <c r="C330" s="99" t="s">
        <v>348</v>
      </c>
      <c r="D330" s="99" t="s">
        <v>64</v>
      </c>
      <c r="E330" s="99" t="s">
        <v>63</v>
      </c>
      <c r="F330" s="99">
        <v>17</v>
      </c>
      <c r="G330" s="99">
        <v>4</v>
      </c>
      <c r="H330" s="99">
        <v>21</v>
      </c>
      <c r="I330" s="99">
        <v>24</v>
      </c>
      <c r="J330" s="99">
        <v>4</v>
      </c>
      <c r="K330" s="99">
        <v>28</v>
      </c>
      <c r="L330" s="99">
        <v>0</v>
      </c>
      <c r="M330" s="99">
        <v>0</v>
      </c>
      <c r="N330" s="99">
        <v>0</v>
      </c>
      <c r="O330" s="99">
        <v>27</v>
      </c>
      <c r="P330" s="99">
        <v>1</v>
      </c>
      <c r="Q330" s="99">
        <v>28</v>
      </c>
      <c r="R330" s="99">
        <v>0</v>
      </c>
      <c r="S330" s="99">
        <v>0</v>
      </c>
      <c r="T330" s="99">
        <v>0</v>
      </c>
      <c r="U330" s="99">
        <v>20</v>
      </c>
      <c r="V330" s="99">
        <v>10</v>
      </c>
      <c r="W330" s="99">
        <v>30</v>
      </c>
      <c r="X330" s="99">
        <v>88</v>
      </c>
      <c r="Y330" s="99">
        <v>19</v>
      </c>
      <c r="Z330" s="99">
        <v>107</v>
      </c>
    </row>
    <row r="331" spans="1:26">
      <c r="A331" t="s">
        <v>347</v>
      </c>
      <c r="B331" s="99">
        <v>1221</v>
      </c>
      <c r="C331" s="99" t="s">
        <v>348</v>
      </c>
      <c r="D331" s="99" t="s">
        <v>239</v>
      </c>
      <c r="E331" s="99" t="s">
        <v>238</v>
      </c>
      <c r="F331" s="99">
        <v>0</v>
      </c>
      <c r="G331" s="99">
        <v>0</v>
      </c>
      <c r="H331" s="99">
        <v>0</v>
      </c>
      <c r="I331" s="99">
        <v>9</v>
      </c>
      <c r="J331" s="99">
        <v>0</v>
      </c>
      <c r="K331" s="99">
        <v>9</v>
      </c>
      <c r="L331" s="99">
        <v>0</v>
      </c>
      <c r="M331" s="99">
        <v>0</v>
      </c>
      <c r="N331" s="99">
        <v>0</v>
      </c>
      <c r="O331" s="99">
        <v>2</v>
      </c>
      <c r="P331" s="99">
        <v>1</v>
      </c>
      <c r="Q331" s="99">
        <v>3</v>
      </c>
      <c r="R331" s="99">
        <v>0</v>
      </c>
      <c r="S331" s="99">
        <v>0</v>
      </c>
      <c r="T331" s="99">
        <v>0</v>
      </c>
      <c r="U331" s="99">
        <v>0</v>
      </c>
      <c r="V331" s="99">
        <v>0</v>
      </c>
      <c r="W331" s="99">
        <v>0</v>
      </c>
      <c r="X331" s="99">
        <v>11</v>
      </c>
      <c r="Y331" s="99">
        <v>1</v>
      </c>
      <c r="Z331" s="99">
        <v>12</v>
      </c>
    </row>
    <row r="332" spans="1:26">
      <c r="A332" t="s">
        <v>347</v>
      </c>
      <c r="B332" s="99">
        <v>1221</v>
      </c>
      <c r="C332" s="99" t="s">
        <v>348</v>
      </c>
      <c r="D332" s="99" t="s">
        <v>241</v>
      </c>
      <c r="E332" s="99" t="s">
        <v>240</v>
      </c>
      <c r="F332" s="99">
        <v>0</v>
      </c>
      <c r="G332" s="99">
        <v>0</v>
      </c>
      <c r="H332" s="99">
        <v>0</v>
      </c>
      <c r="I332" s="99">
        <v>13</v>
      </c>
      <c r="J332" s="99">
        <v>3</v>
      </c>
      <c r="K332" s="99">
        <v>16</v>
      </c>
      <c r="L332" s="99">
        <v>0</v>
      </c>
      <c r="M332" s="99">
        <v>0</v>
      </c>
      <c r="N332" s="99">
        <v>0</v>
      </c>
      <c r="O332" s="99">
        <v>10</v>
      </c>
      <c r="P332" s="99">
        <v>1</v>
      </c>
      <c r="Q332" s="99">
        <v>11</v>
      </c>
      <c r="R332" s="99">
        <v>0</v>
      </c>
      <c r="S332" s="99">
        <v>0</v>
      </c>
      <c r="T332" s="99">
        <v>0</v>
      </c>
      <c r="U332" s="99">
        <v>2</v>
      </c>
      <c r="V332" s="99">
        <v>2</v>
      </c>
      <c r="W332" s="99">
        <v>4</v>
      </c>
      <c r="X332" s="99">
        <v>25</v>
      </c>
      <c r="Y332" s="99">
        <v>6</v>
      </c>
      <c r="Z332" s="99">
        <v>31</v>
      </c>
    </row>
    <row r="333" spans="1:26">
      <c r="A333" t="s">
        <v>347</v>
      </c>
      <c r="B333" s="99">
        <v>1221</v>
      </c>
      <c r="C333" s="99" t="s">
        <v>348</v>
      </c>
      <c r="D333" s="99" t="s">
        <v>339</v>
      </c>
      <c r="E333" s="99" t="s">
        <v>338</v>
      </c>
      <c r="F333" s="99">
        <v>15</v>
      </c>
      <c r="G333" s="99">
        <v>15</v>
      </c>
      <c r="H333" s="99">
        <v>30</v>
      </c>
      <c r="I333" s="99">
        <v>0</v>
      </c>
      <c r="J333" s="99">
        <v>0</v>
      </c>
      <c r="K333" s="99">
        <v>0</v>
      </c>
      <c r="L333" s="99">
        <v>0</v>
      </c>
      <c r="M333" s="99">
        <v>0</v>
      </c>
      <c r="N333" s="99">
        <v>0</v>
      </c>
      <c r="O333" s="99">
        <v>0</v>
      </c>
      <c r="P333" s="99">
        <v>0</v>
      </c>
      <c r="Q333" s="99">
        <v>0</v>
      </c>
      <c r="R333" s="99">
        <v>0</v>
      </c>
      <c r="S333" s="99">
        <v>0</v>
      </c>
      <c r="T333" s="99">
        <v>0</v>
      </c>
      <c r="U333" s="99">
        <v>0</v>
      </c>
      <c r="V333" s="99">
        <v>0</v>
      </c>
      <c r="W333" s="99">
        <v>0</v>
      </c>
      <c r="X333" s="99">
        <v>15</v>
      </c>
      <c r="Y333" s="99">
        <v>15</v>
      </c>
      <c r="Z333" s="99">
        <v>30</v>
      </c>
    </row>
    <row r="334" spans="1:26">
      <c r="A334" t="s">
        <v>347</v>
      </c>
      <c r="B334" s="99">
        <v>1221</v>
      </c>
      <c r="C334" s="99" t="s">
        <v>348</v>
      </c>
      <c r="D334" s="99" t="s">
        <v>66</v>
      </c>
      <c r="E334" s="99" t="s">
        <v>65</v>
      </c>
      <c r="F334" s="99">
        <v>21</v>
      </c>
      <c r="G334" s="99">
        <v>5</v>
      </c>
      <c r="H334" s="99">
        <v>26</v>
      </c>
      <c r="I334" s="99">
        <v>35</v>
      </c>
      <c r="J334" s="99">
        <v>5</v>
      </c>
      <c r="K334" s="99">
        <v>40</v>
      </c>
      <c r="L334" s="99">
        <v>0</v>
      </c>
      <c r="M334" s="99">
        <v>0</v>
      </c>
      <c r="N334" s="99">
        <v>0</v>
      </c>
      <c r="O334" s="99">
        <v>35</v>
      </c>
      <c r="P334" s="99">
        <v>3</v>
      </c>
      <c r="Q334" s="99">
        <v>38</v>
      </c>
      <c r="R334" s="99">
        <v>0</v>
      </c>
      <c r="S334" s="99">
        <v>0</v>
      </c>
      <c r="T334" s="99">
        <v>0</v>
      </c>
      <c r="U334" s="99">
        <v>0</v>
      </c>
      <c r="V334" s="99">
        <v>0</v>
      </c>
      <c r="W334" s="99">
        <v>0</v>
      </c>
      <c r="X334" s="99">
        <v>91</v>
      </c>
      <c r="Y334" s="99">
        <v>13</v>
      </c>
      <c r="Z334" s="99">
        <v>104</v>
      </c>
    </row>
    <row r="335" spans="1:26">
      <c r="A335" t="s">
        <v>347</v>
      </c>
      <c r="B335" s="99">
        <v>1221</v>
      </c>
      <c r="C335" s="99" t="s">
        <v>348</v>
      </c>
      <c r="D335" s="99" t="s">
        <v>68</v>
      </c>
      <c r="E335" s="99" t="s">
        <v>67</v>
      </c>
      <c r="F335" s="99">
        <v>0</v>
      </c>
      <c r="G335" s="99">
        <v>60</v>
      </c>
      <c r="H335" s="99">
        <v>60</v>
      </c>
      <c r="I335" s="99">
        <v>10</v>
      </c>
      <c r="J335" s="99">
        <v>60</v>
      </c>
      <c r="K335" s="99">
        <v>70</v>
      </c>
      <c r="L335" s="99">
        <v>0</v>
      </c>
      <c r="M335" s="99">
        <v>0</v>
      </c>
      <c r="N335" s="99">
        <v>0</v>
      </c>
      <c r="O335" s="99">
        <v>0</v>
      </c>
      <c r="P335" s="99">
        <v>43</v>
      </c>
      <c r="Q335" s="99">
        <v>43</v>
      </c>
      <c r="R335" s="99">
        <v>0</v>
      </c>
      <c r="S335" s="99">
        <v>0</v>
      </c>
      <c r="T335" s="99">
        <v>0</v>
      </c>
      <c r="U335" s="99">
        <v>0</v>
      </c>
      <c r="V335" s="99">
        <v>0</v>
      </c>
      <c r="W335" s="99">
        <v>0</v>
      </c>
      <c r="X335" s="99">
        <v>10</v>
      </c>
      <c r="Y335" s="99">
        <v>163</v>
      </c>
      <c r="Z335" s="99">
        <v>173</v>
      </c>
    </row>
    <row r="336" spans="1:26">
      <c r="A336" t="s">
        <v>347</v>
      </c>
      <c r="B336" s="99">
        <v>1221</v>
      </c>
      <c r="C336" s="99" t="s">
        <v>348</v>
      </c>
      <c r="D336" s="99" t="s">
        <v>70</v>
      </c>
      <c r="E336" s="99" t="s">
        <v>69</v>
      </c>
      <c r="F336" s="99">
        <v>3</v>
      </c>
      <c r="G336" s="99">
        <v>12</v>
      </c>
      <c r="H336" s="99">
        <v>15</v>
      </c>
      <c r="I336" s="99">
        <v>0</v>
      </c>
      <c r="J336" s="99">
        <v>0</v>
      </c>
      <c r="K336" s="99">
        <v>0</v>
      </c>
      <c r="L336" s="99">
        <v>0</v>
      </c>
      <c r="M336" s="99">
        <v>0</v>
      </c>
      <c r="N336" s="99">
        <v>0</v>
      </c>
      <c r="O336" s="99">
        <v>1</v>
      </c>
      <c r="P336" s="99">
        <v>4</v>
      </c>
      <c r="Q336" s="99">
        <v>5</v>
      </c>
      <c r="R336" s="99">
        <v>0</v>
      </c>
      <c r="S336" s="99">
        <v>0</v>
      </c>
      <c r="T336" s="99">
        <v>0</v>
      </c>
      <c r="U336" s="99">
        <v>0</v>
      </c>
      <c r="V336" s="99">
        <v>0</v>
      </c>
      <c r="W336" s="99">
        <v>0</v>
      </c>
      <c r="X336" s="99">
        <v>4</v>
      </c>
      <c r="Y336" s="99">
        <v>16</v>
      </c>
      <c r="Z336" s="99">
        <v>20</v>
      </c>
    </row>
    <row r="337" spans="1:26">
      <c r="A337" t="s">
        <v>347</v>
      </c>
      <c r="B337" s="99">
        <v>1221</v>
      </c>
      <c r="C337" s="99" t="s">
        <v>348</v>
      </c>
      <c r="D337" s="99" t="s">
        <v>243</v>
      </c>
      <c r="E337" s="99" t="s">
        <v>242</v>
      </c>
      <c r="F337" s="99">
        <v>0</v>
      </c>
      <c r="G337" s="99">
        <v>0</v>
      </c>
      <c r="H337" s="99">
        <v>0</v>
      </c>
      <c r="I337" s="99">
        <v>6</v>
      </c>
      <c r="J337" s="99">
        <v>19</v>
      </c>
      <c r="K337" s="99">
        <v>25</v>
      </c>
      <c r="L337" s="99">
        <v>0</v>
      </c>
      <c r="M337" s="99">
        <v>0</v>
      </c>
      <c r="N337" s="99">
        <v>0</v>
      </c>
      <c r="O337" s="99">
        <v>0</v>
      </c>
      <c r="P337" s="99">
        <v>0</v>
      </c>
      <c r="Q337" s="99">
        <v>0</v>
      </c>
      <c r="R337" s="99">
        <v>0</v>
      </c>
      <c r="S337" s="99">
        <v>0</v>
      </c>
      <c r="T337" s="99">
        <v>0</v>
      </c>
      <c r="U337" s="99">
        <v>0</v>
      </c>
      <c r="V337" s="99">
        <v>0</v>
      </c>
      <c r="W337" s="99">
        <v>0</v>
      </c>
      <c r="X337" s="99">
        <v>6</v>
      </c>
      <c r="Y337" s="99">
        <v>19</v>
      </c>
      <c r="Z337" s="99">
        <v>25</v>
      </c>
    </row>
    <row r="338" spans="1:26">
      <c r="A338" t="s">
        <v>347</v>
      </c>
      <c r="B338" s="99">
        <v>1221</v>
      </c>
      <c r="C338" s="99" t="s">
        <v>348</v>
      </c>
      <c r="D338" s="99" t="s">
        <v>72</v>
      </c>
      <c r="E338" s="99" t="s">
        <v>71</v>
      </c>
      <c r="F338" s="99">
        <v>0</v>
      </c>
      <c r="G338" s="99">
        <v>15</v>
      </c>
      <c r="H338" s="99">
        <v>15</v>
      </c>
      <c r="I338" s="99">
        <v>10</v>
      </c>
      <c r="J338" s="99">
        <v>15</v>
      </c>
      <c r="K338" s="99">
        <v>25</v>
      </c>
      <c r="L338" s="99">
        <v>0</v>
      </c>
      <c r="M338" s="99">
        <v>0</v>
      </c>
      <c r="N338" s="99">
        <v>0</v>
      </c>
      <c r="O338" s="99">
        <v>0</v>
      </c>
      <c r="P338" s="99">
        <v>0</v>
      </c>
      <c r="Q338" s="99">
        <v>0</v>
      </c>
      <c r="R338" s="99">
        <v>0</v>
      </c>
      <c r="S338" s="99">
        <v>0</v>
      </c>
      <c r="T338" s="99">
        <v>0</v>
      </c>
      <c r="U338" s="99">
        <v>0</v>
      </c>
      <c r="V338" s="99">
        <v>0</v>
      </c>
      <c r="W338" s="99">
        <v>0</v>
      </c>
      <c r="X338" s="99">
        <v>10</v>
      </c>
      <c r="Y338" s="99">
        <v>30</v>
      </c>
      <c r="Z338" s="99">
        <v>40</v>
      </c>
    </row>
    <row r="339" spans="1:26">
      <c r="A339" t="s">
        <v>347</v>
      </c>
      <c r="B339" s="99">
        <v>1221</v>
      </c>
      <c r="C339" s="99" t="s">
        <v>348</v>
      </c>
      <c r="D339" s="99" t="s">
        <v>74</v>
      </c>
      <c r="E339" s="99" t="s">
        <v>73</v>
      </c>
      <c r="F339" s="99">
        <v>0</v>
      </c>
      <c r="G339" s="99">
        <v>0</v>
      </c>
      <c r="H339" s="99">
        <v>0</v>
      </c>
      <c r="I339" s="99">
        <v>0</v>
      </c>
      <c r="J339" s="99">
        <v>0</v>
      </c>
      <c r="K339" s="99">
        <v>0</v>
      </c>
      <c r="L339" s="99">
        <v>0</v>
      </c>
      <c r="M339" s="99">
        <v>0</v>
      </c>
      <c r="N339" s="99">
        <v>0</v>
      </c>
      <c r="O339" s="99">
        <v>0</v>
      </c>
      <c r="P339" s="99">
        <v>0</v>
      </c>
      <c r="Q339" s="99">
        <v>0</v>
      </c>
      <c r="R339" s="99">
        <v>0</v>
      </c>
      <c r="S339" s="99">
        <v>0</v>
      </c>
      <c r="T339" s="99">
        <v>0</v>
      </c>
      <c r="U339" s="99">
        <v>0</v>
      </c>
      <c r="V339" s="99">
        <v>0</v>
      </c>
      <c r="W339" s="99">
        <v>0</v>
      </c>
      <c r="X339" s="99">
        <v>0</v>
      </c>
      <c r="Y339" s="99">
        <v>0</v>
      </c>
      <c r="Z339" s="99">
        <v>0</v>
      </c>
    </row>
    <row r="340" spans="1:26">
      <c r="A340" t="s">
        <v>347</v>
      </c>
      <c r="B340" s="99">
        <v>1221</v>
      </c>
      <c r="C340" s="99" t="s">
        <v>348</v>
      </c>
      <c r="D340" s="99" t="s">
        <v>76</v>
      </c>
      <c r="E340" s="99" t="s">
        <v>75</v>
      </c>
      <c r="F340" s="99">
        <v>2</v>
      </c>
      <c r="G340" s="99">
        <v>44</v>
      </c>
      <c r="H340" s="99">
        <v>46</v>
      </c>
      <c r="I340" s="99">
        <v>2</v>
      </c>
      <c r="J340" s="99">
        <v>48</v>
      </c>
      <c r="K340" s="99">
        <v>50</v>
      </c>
      <c r="L340" s="99">
        <v>0</v>
      </c>
      <c r="M340" s="99">
        <v>0</v>
      </c>
      <c r="N340" s="99">
        <v>0</v>
      </c>
      <c r="O340" s="99">
        <v>0</v>
      </c>
      <c r="P340" s="99">
        <v>0</v>
      </c>
      <c r="Q340" s="99">
        <v>0</v>
      </c>
      <c r="R340" s="99">
        <v>0</v>
      </c>
      <c r="S340" s="99">
        <v>0</v>
      </c>
      <c r="T340" s="99">
        <v>0</v>
      </c>
      <c r="U340" s="99">
        <v>0</v>
      </c>
      <c r="V340" s="99">
        <v>0</v>
      </c>
      <c r="W340" s="99">
        <v>0</v>
      </c>
      <c r="X340" s="99">
        <v>4</v>
      </c>
      <c r="Y340" s="99">
        <v>92</v>
      </c>
      <c r="Z340" s="99">
        <v>96</v>
      </c>
    </row>
    <row r="341" spans="1:26">
      <c r="A341" t="s">
        <v>347</v>
      </c>
      <c r="B341" s="99">
        <v>1221</v>
      </c>
      <c r="C341" s="99" t="s">
        <v>348</v>
      </c>
      <c r="D341" s="99" t="s">
        <v>78</v>
      </c>
      <c r="E341" s="99" t="s">
        <v>77</v>
      </c>
      <c r="F341" s="99">
        <v>0</v>
      </c>
      <c r="G341" s="99">
        <v>0</v>
      </c>
      <c r="H341" s="99">
        <v>0</v>
      </c>
      <c r="I341" s="99">
        <v>0</v>
      </c>
      <c r="J341" s="99">
        <v>30</v>
      </c>
      <c r="K341" s="99">
        <v>30</v>
      </c>
      <c r="L341" s="99">
        <v>0</v>
      </c>
      <c r="M341" s="99">
        <v>0</v>
      </c>
      <c r="N341" s="99">
        <v>0</v>
      </c>
      <c r="O341" s="99">
        <v>0</v>
      </c>
      <c r="P341" s="99">
        <v>0</v>
      </c>
      <c r="Q341" s="99">
        <v>0</v>
      </c>
      <c r="R341" s="99">
        <v>0</v>
      </c>
      <c r="S341" s="99">
        <v>0</v>
      </c>
      <c r="T341" s="99">
        <v>0</v>
      </c>
      <c r="U341" s="99">
        <v>0</v>
      </c>
      <c r="V341" s="99">
        <v>0</v>
      </c>
      <c r="W341" s="99">
        <v>0</v>
      </c>
      <c r="X341" s="99">
        <v>0</v>
      </c>
      <c r="Y341" s="99">
        <v>30</v>
      </c>
      <c r="Z341" s="99">
        <v>30</v>
      </c>
    </row>
    <row r="342" spans="1:26">
      <c r="A342" t="s">
        <v>347</v>
      </c>
      <c r="B342" s="99">
        <v>1221</v>
      </c>
      <c r="C342" s="99" t="s">
        <v>348</v>
      </c>
      <c r="D342" s="99" t="s">
        <v>245</v>
      </c>
      <c r="E342" s="99" t="s">
        <v>244</v>
      </c>
      <c r="F342" s="99">
        <v>0</v>
      </c>
      <c r="G342" s="99">
        <v>0</v>
      </c>
      <c r="H342" s="99">
        <v>0</v>
      </c>
      <c r="I342" s="99">
        <v>0</v>
      </c>
      <c r="J342" s="99">
        <v>0</v>
      </c>
      <c r="K342" s="99">
        <v>0</v>
      </c>
      <c r="L342" s="99">
        <v>0</v>
      </c>
      <c r="M342" s="99">
        <v>0</v>
      </c>
      <c r="N342" s="99">
        <v>0</v>
      </c>
      <c r="O342" s="99">
        <v>0</v>
      </c>
      <c r="P342" s="99">
        <v>0</v>
      </c>
      <c r="Q342" s="99">
        <v>0</v>
      </c>
      <c r="R342" s="99">
        <v>0</v>
      </c>
      <c r="S342" s="99">
        <v>0</v>
      </c>
      <c r="T342" s="99">
        <v>0</v>
      </c>
      <c r="U342" s="99">
        <v>0</v>
      </c>
      <c r="V342" s="99">
        <v>0</v>
      </c>
      <c r="W342" s="99">
        <v>0</v>
      </c>
      <c r="X342" s="99">
        <v>0</v>
      </c>
      <c r="Y342" s="99">
        <v>0</v>
      </c>
      <c r="Z342" s="99">
        <v>0</v>
      </c>
    </row>
    <row r="343" spans="1:26">
      <c r="A343" t="s">
        <v>347</v>
      </c>
      <c r="B343" s="99">
        <v>1221</v>
      </c>
      <c r="C343" s="99" t="s">
        <v>348</v>
      </c>
      <c r="D343" s="99" t="s">
        <v>247</v>
      </c>
      <c r="E343" s="99" t="s">
        <v>246</v>
      </c>
      <c r="F343" s="99">
        <v>0</v>
      </c>
      <c r="G343" s="99">
        <v>0</v>
      </c>
      <c r="H343" s="99">
        <v>0</v>
      </c>
      <c r="I343" s="99">
        <v>15</v>
      </c>
      <c r="J343" s="99">
        <v>3</v>
      </c>
      <c r="K343" s="99">
        <v>18</v>
      </c>
      <c r="L343" s="99">
        <v>0</v>
      </c>
      <c r="M343" s="99">
        <v>0</v>
      </c>
      <c r="N343" s="99">
        <v>0</v>
      </c>
      <c r="O343" s="99">
        <v>0</v>
      </c>
      <c r="P343" s="99">
        <v>0</v>
      </c>
      <c r="Q343" s="99">
        <v>0</v>
      </c>
      <c r="R343" s="99">
        <v>0</v>
      </c>
      <c r="S343" s="99">
        <v>0</v>
      </c>
      <c r="T343" s="99">
        <v>0</v>
      </c>
      <c r="U343" s="99">
        <v>0</v>
      </c>
      <c r="V343" s="99">
        <v>0</v>
      </c>
      <c r="W343" s="99">
        <v>0</v>
      </c>
      <c r="X343" s="99">
        <v>15</v>
      </c>
      <c r="Y343" s="99">
        <v>3</v>
      </c>
      <c r="Z343" s="99">
        <v>18</v>
      </c>
    </row>
    <row r="344" spans="1:26">
      <c r="A344" t="s">
        <v>347</v>
      </c>
      <c r="B344" s="99">
        <v>1221</v>
      </c>
      <c r="C344" s="99" t="s">
        <v>348</v>
      </c>
      <c r="D344" s="99" t="s">
        <v>80</v>
      </c>
      <c r="E344" s="99" t="s">
        <v>79</v>
      </c>
      <c r="F344" s="99">
        <v>4</v>
      </c>
      <c r="G344" s="99">
        <v>3</v>
      </c>
      <c r="H344" s="99">
        <v>7</v>
      </c>
      <c r="I344" s="99">
        <v>0</v>
      </c>
      <c r="J344" s="99">
        <v>0</v>
      </c>
      <c r="K344" s="99">
        <v>0</v>
      </c>
      <c r="L344" s="99">
        <v>0</v>
      </c>
      <c r="M344" s="99">
        <v>0</v>
      </c>
      <c r="N344" s="99">
        <v>0</v>
      </c>
      <c r="O344" s="99">
        <v>3</v>
      </c>
      <c r="P344" s="99">
        <v>0</v>
      </c>
      <c r="Q344" s="99">
        <v>3</v>
      </c>
      <c r="R344" s="99">
        <v>0</v>
      </c>
      <c r="S344" s="99">
        <v>0</v>
      </c>
      <c r="T344" s="99">
        <v>0</v>
      </c>
      <c r="U344" s="99">
        <v>0</v>
      </c>
      <c r="V344" s="99">
        <v>0</v>
      </c>
      <c r="W344" s="99">
        <v>0</v>
      </c>
      <c r="X344" s="99">
        <v>7</v>
      </c>
      <c r="Y344" s="99">
        <v>3</v>
      </c>
      <c r="Z344" s="99">
        <v>10</v>
      </c>
    </row>
    <row r="345" spans="1:26">
      <c r="A345" t="s">
        <v>347</v>
      </c>
      <c r="B345" s="99">
        <v>1221</v>
      </c>
      <c r="C345" s="99" t="s">
        <v>348</v>
      </c>
      <c r="D345" s="99" t="s">
        <v>82</v>
      </c>
      <c r="E345" s="99" t="s">
        <v>81</v>
      </c>
      <c r="F345" s="99">
        <v>60</v>
      </c>
      <c r="G345" s="99">
        <v>30</v>
      </c>
      <c r="H345" s="99">
        <v>90</v>
      </c>
      <c r="I345" s="99">
        <v>0</v>
      </c>
      <c r="J345" s="99">
        <v>48</v>
      </c>
      <c r="K345" s="99">
        <v>48</v>
      </c>
      <c r="L345" s="99">
        <v>0</v>
      </c>
      <c r="M345" s="99">
        <v>33</v>
      </c>
      <c r="N345" s="99">
        <v>33</v>
      </c>
      <c r="O345" s="99">
        <v>0</v>
      </c>
      <c r="P345" s="99">
        <v>106</v>
      </c>
      <c r="Q345" s="99">
        <v>106</v>
      </c>
      <c r="R345" s="99">
        <v>0</v>
      </c>
      <c r="S345" s="99">
        <v>0</v>
      </c>
      <c r="T345" s="99">
        <v>0</v>
      </c>
      <c r="U345" s="99">
        <v>0</v>
      </c>
      <c r="V345" s="99">
        <v>0</v>
      </c>
      <c r="W345" s="99">
        <v>0</v>
      </c>
      <c r="X345" s="99">
        <v>60</v>
      </c>
      <c r="Y345" s="99">
        <v>217</v>
      </c>
      <c r="Z345" s="99">
        <v>277</v>
      </c>
    </row>
    <row r="346" spans="1:26">
      <c r="A346" t="s">
        <v>347</v>
      </c>
      <c r="B346" s="99">
        <v>1221</v>
      </c>
      <c r="C346" s="99" t="s">
        <v>21</v>
      </c>
      <c r="D346" s="99" t="s">
        <v>329</v>
      </c>
      <c r="E346" s="99" t="s">
        <v>328</v>
      </c>
      <c r="F346" s="99">
        <v>0</v>
      </c>
      <c r="G346" s="99">
        <v>0</v>
      </c>
      <c r="H346" s="99">
        <v>0</v>
      </c>
      <c r="I346" s="99">
        <v>9</v>
      </c>
      <c r="J346" s="99">
        <v>12</v>
      </c>
      <c r="K346" s="99">
        <v>21</v>
      </c>
      <c r="L346" s="99">
        <v>0</v>
      </c>
      <c r="M346" s="99">
        <v>0</v>
      </c>
      <c r="N346" s="99">
        <v>0</v>
      </c>
      <c r="O346" s="99">
        <v>0</v>
      </c>
      <c r="P346" s="99">
        <v>0</v>
      </c>
      <c r="Q346" s="99">
        <v>0</v>
      </c>
      <c r="R346" s="99">
        <v>0</v>
      </c>
      <c r="S346" s="99">
        <v>0</v>
      </c>
      <c r="T346" s="99">
        <v>0</v>
      </c>
      <c r="U346" s="99">
        <v>0</v>
      </c>
      <c r="V346" s="99">
        <v>0</v>
      </c>
      <c r="W346" s="99">
        <v>0</v>
      </c>
      <c r="X346" s="99">
        <v>9</v>
      </c>
      <c r="Y346" s="99">
        <v>12</v>
      </c>
      <c r="Z346" s="99">
        <v>21</v>
      </c>
    </row>
    <row r="347" spans="1:26">
      <c r="A347" t="s">
        <v>347</v>
      </c>
      <c r="B347" s="99">
        <v>1221</v>
      </c>
      <c r="C347" s="99" t="s">
        <v>21</v>
      </c>
      <c r="D347" s="99" t="s">
        <v>209</v>
      </c>
      <c r="E347" s="99" t="s">
        <v>208</v>
      </c>
      <c r="F347" s="99">
        <v>0</v>
      </c>
      <c r="G347" s="99">
        <v>0</v>
      </c>
      <c r="H347" s="99">
        <v>0</v>
      </c>
      <c r="I347" s="99">
        <v>5</v>
      </c>
      <c r="J347" s="99">
        <v>3</v>
      </c>
      <c r="K347" s="99">
        <v>8</v>
      </c>
      <c r="L347" s="99">
        <v>0</v>
      </c>
      <c r="M347" s="99">
        <v>0</v>
      </c>
      <c r="N347" s="99">
        <v>0</v>
      </c>
      <c r="O347" s="99">
        <v>0</v>
      </c>
      <c r="P347" s="99">
        <v>0</v>
      </c>
      <c r="Q347" s="99">
        <v>0</v>
      </c>
      <c r="R347" s="99">
        <v>0</v>
      </c>
      <c r="S347" s="99">
        <v>0</v>
      </c>
      <c r="T347" s="99">
        <v>0</v>
      </c>
      <c r="U347" s="99">
        <v>0</v>
      </c>
      <c r="V347" s="99">
        <v>0</v>
      </c>
      <c r="W347" s="99">
        <v>0</v>
      </c>
      <c r="X347" s="99">
        <v>5</v>
      </c>
      <c r="Y347" s="99">
        <v>3</v>
      </c>
      <c r="Z347" s="99">
        <v>8</v>
      </c>
    </row>
    <row r="348" spans="1:26">
      <c r="A348" t="s">
        <v>347</v>
      </c>
      <c r="B348" s="99">
        <v>1221</v>
      </c>
      <c r="C348" s="99" t="s">
        <v>21</v>
      </c>
      <c r="D348" s="99" t="s">
        <v>211</v>
      </c>
      <c r="E348" s="99" t="s">
        <v>210</v>
      </c>
      <c r="F348" s="99">
        <v>0</v>
      </c>
      <c r="G348" s="99">
        <v>0</v>
      </c>
      <c r="H348" s="99">
        <v>0</v>
      </c>
      <c r="I348" s="99">
        <v>10</v>
      </c>
      <c r="J348" s="99">
        <v>8</v>
      </c>
      <c r="K348" s="99">
        <v>18</v>
      </c>
      <c r="L348" s="99">
        <v>0</v>
      </c>
      <c r="M348" s="99">
        <v>0</v>
      </c>
      <c r="N348" s="99">
        <v>0</v>
      </c>
      <c r="O348" s="99">
        <v>4</v>
      </c>
      <c r="P348" s="99">
        <v>6</v>
      </c>
      <c r="Q348" s="99">
        <v>10</v>
      </c>
      <c r="R348" s="99">
        <v>0</v>
      </c>
      <c r="S348" s="99">
        <v>0</v>
      </c>
      <c r="T348" s="99">
        <v>0</v>
      </c>
      <c r="U348" s="99">
        <v>0</v>
      </c>
      <c r="V348" s="99">
        <v>0</v>
      </c>
      <c r="W348" s="99">
        <v>0</v>
      </c>
      <c r="X348" s="99">
        <v>14</v>
      </c>
      <c r="Y348" s="99">
        <v>14</v>
      </c>
      <c r="Z348" s="99">
        <v>28</v>
      </c>
    </row>
    <row r="349" spans="1:26">
      <c r="A349" t="s">
        <v>347</v>
      </c>
      <c r="B349" s="99">
        <v>1221</v>
      </c>
      <c r="C349" s="99" t="s">
        <v>21</v>
      </c>
      <c r="D349" s="99" t="s">
        <v>213</v>
      </c>
      <c r="E349" s="99" t="s">
        <v>212</v>
      </c>
      <c r="F349" s="99">
        <v>1</v>
      </c>
      <c r="G349" s="99">
        <v>9</v>
      </c>
      <c r="H349" s="99">
        <v>10</v>
      </c>
      <c r="I349" s="99">
        <v>0</v>
      </c>
      <c r="J349" s="99">
        <v>0</v>
      </c>
      <c r="K349" s="99">
        <v>0</v>
      </c>
      <c r="L349" s="99">
        <v>0</v>
      </c>
      <c r="M349" s="99">
        <v>0</v>
      </c>
      <c r="N349" s="99">
        <v>0</v>
      </c>
      <c r="O349" s="99">
        <v>0</v>
      </c>
      <c r="P349" s="99">
        <v>0</v>
      </c>
      <c r="Q349" s="99">
        <v>0</v>
      </c>
      <c r="R349" s="99">
        <v>0</v>
      </c>
      <c r="S349" s="99">
        <v>0</v>
      </c>
      <c r="T349" s="99">
        <v>0</v>
      </c>
      <c r="U349" s="99">
        <v>0</v>
      </c>
      <c r="V349" s="99">
        <v>0</v>
      </c>
      <c r="W349" s="99">
        <v>0</v>
      </c>
      <c r="X349" s="99">
        <v>1</v>
      </c>
      <c r="Y349" s="99">
        <v>9</v>
      </c>
      <c r="Z349" s="99">
        <v>10</v>
      </c>
    </row>
    <row r="350" spans="1:26">
      <c r="A350" t="s">
        <v>347</v>
      </c>
      <c r="B350" s="99">
        <v>1221</v>
      </c>
      <c r="C350" s="99" t="s">
        <v>21</v>
      </c>
      <c r="D350" s="99" t="s">
        <v>331</v>
      </c>
      <c r="E350" s="99" t="s">
        <v>330</v>
      </c>
      <c r="F350" s="99">
        <v>0</v>
      </c>
      <c r="G350" s="99">
        <v>0</v>
      </c>
      <c r="H350" s="99">
        <v>0</v>
      </c>
      <c r="I350" s="99">
        <v>0</v>
      </c>
      <c r="J350" s="99">
        <v>0</v>
      </c>
      <c r="K350" s="99">
        <v>0</v>
      </c>
      <c r="L350" s="99">
        <v>0</v>
      </c>
      <c r="M350" s="99">
        <v>0</v>
      </c>
      <c r="N350" s="99">
        <v>0</v>
      </c>
      <c r="O350" s="99">
        <v>0</v>
      </c>
      <c r="P350" s="99">
        <v>0</v>
      </c>
      <c r="Q350" s="99">
        <v>0</v>
      </c>
      <c r="R350" s="99">
        <v>0</v>
      </c>
      <c r="S350" s="99">
        <v>0</v>
      </c>
      <c r="T350" s="99">
        <v>0</v>
      </c>
      <c r="U350" s="99">
        <v>0</v>
      </c>
      <c r="V350" s="99">
        <v>0</v>
      </c>
      <c r="W350" s="99">
        <v>0</v>
      </c>
      <c r="X350" s="99">
        <v>0</v>
      </c>
      <c r="Y350" s="99">
        <v>0</v>
      </c>
      <c r="Z350" s="99">
        <v>0</v>
      </c>
    </row>
    <row r="351" spans="1:26">
      <c r="A351" t="s">
        <v>347</v>
      </c>
      <c r="B351" s="99">
        <v>1221</v>
      </c>
      <c r="C351" s="99" t="s">
        <v>21</v>
      </c>
      <c r="D351" s="99" t="s">
        <v>215</v>
      </c>
      <c r="E351" s="99" t="s">
        <v>214</v>
      </c>
      <c r="F351" s="99">
        <v>0</v>
      </c>
      <c r="G351" s="99">
        <v>0</v>
      </c>
      <c r="H351" s="99">
        <v>0</v>
      </c>
      <c r="I351" s="99">
        <v>7</v>
      </c>
      <c r="J351" s="99">
        <v>6</v>
      </c>
      <c r="K351" s="99">
        <v>13</v>
      </c>
      <c r="L351" s="99">
        <v>0</v>
      </c>
      <c r="M351" s="99">
        <v>0</v>
      </c>
      <c r="N351" s="99">
        <v>0</v>
      </c>
      <c r="O351" s="99">
        <v>0</v>
      </c>
      <c r="P351" s="99">
        <v>0</v>
      </c>
      <c r="Q351" s="99">
        <v>0</v>
      </c>
      <c r="R351" s="99">
        <v>0</v>
      </c>
      <c r="S351" s="99">
        <v>0</v>
      </c>
      <c r="T351" s="99">
        <v>0</v>
      </c>
      <c r="U351" s="99">
        <v>0</v>
      </c>
      <c r="V351" s="99">
        <v>0</v>
      </c>
      <c r="W351" s="99">
        <v>0</v>
      </c>
      <c r="X351" s="99">
        <v>7</v>
      </c>
      <c r="Y351" s="99">
        <v>6</v>
      </c>
      <c r="Z351" s="99">
        <v>13</v>
      </c>
    </row>
    <row r="352" spans="1:26">
      <c r="A352" t="s">
        <v>347</v>
      </c>
      <c r="B352" s="99">
        <v>1221</v>
      </c>
      <c r="C352" s="99" t="s">
        <v>21</v>
      </c>
      <c r="D352" s="99" t="s">
        <v>217</v>
      </c>
      <c r="E352" s="99" t="s">
        <v>216</v>
      </c>
      <c r="F352" s="99">
        <v>0</v>
      </c>
      <c r="G352" s="99">
        <v>0</v>
      </c>
      <c r="H352" s="99">
        <v>0</v>
      </c>
      <c r="I352" s="99">
        <v>35</v>
      </c>
      <c r="J352" s="99">
        <v>5</v>
      </c>
      <c r="K352" s="99">
        <v>40</v>
      </c>
      <c r="L352" s="99">
        <v>0</v>
      </c>
      <c r="M352" s="99">
        <v>0</v>
      </c>
      <c r="N352" s="99">
        <v>0</v>
      </c>
      <c r="O352" s="99">
        <v>15</v>
      </c>
      <c r="P352" s="99">
        <v>0</v>
      </c>
      <c r="Q352" s="99">
        <v>15</v>
      </c>
      <c r="R352" s="99">
        <v>0</v>
      </c>
      <c r="S352" s="99">
        <v>0</v>
      </c>
      <c r="T352" s="99">
        <v>0</v>
      </c>
      <c r="U352" s="99">
        <v>0</v>
      </c>
      <c r="V352" s="99">
        <v>0</v>
      </c>
      <c r="W352" s="99">
        <v>0</v>
      </c>
      <c r="X352" s="99">
        <v>50</v>
      </c>
      <c r="Y352" s="99">
        <v>5</v>
      </c>
      <c r="Z352" s="99">
        <v>55</v>
      </c>
    </row>
    <row r="353" spans="1:26">
      <c r="A353" t="s">
        <v>347</v>
      </c>
      <c r="B353" s="99">
        <v>1221</v>
      </c>
      <c r="C353" s="99" t="s">
        <v>21</v>
      </c>
      <c r="D353" s="99" t="s">
        <v>219</v>
      </c>
      <c r="E353" s="99" t="s">
        <v>218</v>
      </c>
      <c r="F353" s="99">
        <v>15</v>
      </c>
      <c r="G353" s="99">
        <v>15</v>
      </c>
      <c r="H353" s="99">
        <v>30</v>
      </c>
      <c r="I353" s="99">
        <v>30</v>
      </c>
      <c r="J353" s="99">
        <v>10</v>
      </c>
      <c r="K353" s="99">
        <v>40</v>
      </c>
      <c r="L353" s="99">
        <v>0</v>
      </c>
      <c r="M353" s="99">
        <v>0</v>
      </c>
      <c r="N353" s="99">
        <v>0</v>
      </c>
      <c r="O353" s="99">
        <v>39</v>
      </c>
      <c r="P353" s="99">
        <v>3</v>
      </c>
      <c r="Q353" s="99">
        <v>42</v>
      </c>
      <c r="R353" s="99">
        <v>0</v>
      </c>
      <c r="S353" s="99">
        <v>0</v>
      </c>
      <c r="T353" s="99">
        <v>0</v>
      </c>
      <c r="U353" s="99">
        <v>0</v>
      </c>
      <c r="V353" s="99">
        <v>0</v>
      </c>
      <c r="W353" s="99">
        <v>0</v>
      </c>
      <c r="X353" s="99">
        <v>84</v>
      </c>
      <c r="Y353" s="99">
        <v>28</v>
      </c>
      <c r="Z353" s="99">
        <v>112</v>
      </c>
    </row>
    <row r="354" spans="1:26">
      <c r="A354" t="s">
        <v>347</v>
      </c>
      <c r="B354" s="99">
        <v>1221</v>
      </c>
      <c r="C354" s="99" t="s">
        <v>21</v>
      </c>
      <c r="D354" s="99" t="s">
        <v>221</v>
      </c>
      <c r="E354" s="99" t="s">
        <v>220</v>
      </c>
      <c r="F354" s="99">
        <v>15</v>
      </c>
      <c r="G354" s="99">
        <v>0</v>
      </c>
      <c r="H354" s="99">
        <v>15</v>
      </c>
      <c r="I354" s="99">
        <v>13</v>
      </c>
      <c r="J354" s="99">
        <v>4</v>
      </c>
      <c r="K354" s="99">
        <v>17</v>
      </c>
      <c r="L354" s="99">
        <v>0</v>
      </c>
      <c r="M354" s="99">
        <v>0</v>
      </c>
      <c r="N354" s="99">
        <v>0</v>
      </c>
      <c r="O354" s="99">
        <v>0</v>
      </c>
      <c r="P354" s="99">
        <v>0</v>
      </c>
      <c r="Q354" s="99">
        <v>0</v>
      </c>
      <c r="R354" s="99">
        <v>0</v>
      </c>
      <c r="S354" s="99">
        <v>0</v>
      </c>
      <c r="T354" s="99">
        <v>0</v>
      </c>
      <c r="U354" s="99">
        <v>0</v>
      </c>
      <c r="V354" s="99">
        <v>0</v>
      </c>
      <c r="W354" s="99">
        <v>0</v>
      </c>
      <c r="X354" s="99">
        <v>28</v>
      </c>
      <c r="Y354" s="99">
        <v>4</v>
      </c>
      <c r="Z354" s="99">
        <v>32</v>
      </c>
    </row>
    <row r="355" spans="1:26">
      <c r="A355" t="s">
        <v>347</v>
      </c>
      <c r="B355" s="99">
        <v>1221</v>
      </c>
      <c r="C355" s="99" t="s">
        <v>21</v>
      </c>
      <c r="D355" s="99" t="s">
        <v>223</v>
      </c>
      <c r="E355" s="99" t="s">
        <v>222</v>
      </c>
      <c r="F355" s="99">
        <v>0</v>
      </c>
      <c r="G355" s="99">
        <v>0</v>
      </c>
      <c r="H355" s="99">
        <v>0</v>
      </c>
      <c r="I355" s="99">
        <v>6</v>
      </c>
      <c r="J355" s="99">
        <v>0</v>
      </c>
      <c r="K355" s="99">
        <v>6</v>
      </c>
      <c r="L355" s="99">
        <v>0</v>
      </c>
      <c r="M355" s="99">
        <v>0</v>
      </c>
      <c r="N355" s="99">
        <v>0</v>
      </c>
      <c r="O355" s="99">
        <v>0</v>
      </c>
      <c r="P355" s="99">
        <v>0</v>
      </c>
      <c r="Q355" s="99">
        <v>0</v>
      </c>
      <c r="R355" s="99">
        <v>0</v>
      </c>
      <c r="S355" s="99">
        <v>0</v>
      </c>
      <c r="T355" s="99">
        <v>0</v>
      </c>
      <c r="U355" s="99">
        <v>0</v>
      </c>
      <c r="V355" s="99">
        <v>0</v>
      </c>
      <c r="W355" s="99">
        <v>0</v>
      </c>
      <c r="X355" s="99">
        <v>6</v>
      </c>
      <c r="Y355" s="99">
        <v>0</v>
      </c>
      <c r="Z355" s="99">
        <v>6</v>
      </c>
    </row>
    <row r="356" spans="1:26">
      <c r="A356" t="s">
        <v>347</v>
      </c>
      <c r="B356" s="99">
        <v>1221</v>
      </c>
      <c r="C356" s="99" t="s">
        <v>21</v>
      </c>
      <c r="D356" s="99" t="s">
        <v>225</v>
      </c>
      <c r="E356" s="99" t="s">
        <v>224</v>
      </c>
      <c r="F356" s="99">
        <v>35</v>
      </c>
      <c r="G356" s="99">
        <v>1</v>
      </c>
      <c r="H356" s="99">
        <v>36</v>
      </c>
      <c r="I356" s="99">
        <v>37</v>
      </c>
      <c r="J356" s="99">
        <v>1</v>
      </c>
      <c r="K356" s="99">
        <v>38</v>
      </c>
      <c r="L356" s="99">
        <v>0</v>
      </c>
      <c r="M356" s="99">
        <v>0</v>
      </c>
      <c r="N356" s="99">
        <v>0</v>
      </c>
      <c r="O356" s="99">
        <v>0</v>
      </c>
      <c r="P356" s="99">
        <v>0</v>
      </c>
      <c r="Q356" s="99">
        <v>0</v>
      </c>
      <c r="R356" s="99">
        <v>0</v>
      </c>
      <c r="S356" s="99">
        <v>0</v>
      </c>
      <c r="T356" s="99">
        <v>0</v>
      </c>
      <c r="U356" s="99">
        <v>0</v>
      </c>
      <c r="V356" s="99">
        <v>0</v>
      </c>
      <c r="W356" s="99">
        <v>0</v>
      </c>
      <c r="X356" s="99">
        <v>72</v>
      </c>
      <c r="Y356" s="99">
        <v>2</v>
      </c>
      <c r="Z356" s="99">
        <v>74</v>
      </c>
    </row>
    <row r="357" spans="1:26">
      <c r="A357" t="s">
        <v>347</v>
      </c>
      <c r="B357" s="99">
        <v>1221</v>
      </c>
      <c r="C357" s="99" t="s">
        <v>21</v>
      </c>
      <c r="D357" s="99" t="s">
        <v>333</v>
      </c>
      <c r="E357" s="99" t="s">
        <v>332</v>
      </c>
      <c r="F357" s="99">
        <v>0</v>
      </c>
      <c r="G357" s="99">
        <v>0</v>
      </c>
      <c r="H357" s="99">
        <v>0</v>
      </c>
      <c r="I357" s="99">
        <v>13</v>
      </c>
      <c r="J357" s="99">
        <v>0</v>
      </c>
      <c r="K357" s="99">
        <v>13</v>
      </c>
      <c r="L357" s="99">
        <v>0</v>
      </c>
      <c r="M357" s="99">
        <v>0</v>
      </c>
      <c r="N357" s="99">
        <v>0</v>
      </c>
      <c r="O357" s="99">
        <v>0</v>
      </c>
      <c r="P357" s="99">
        <v>0</v>
      </c>
      <c r="Q357" s="99">
        <v>0</v>
      </c>
      <c r="R357" s="99">
        <v>0</v>
      </c>
      <c r="S357" s="99">
        <v>0</v>
      </c>
      <c r="T357" s="99">
        <v>0</v>
      </c>
      <c r="U357" s="99">
        <v>0</v>
      </c>
      <c r="V357" s="99">
        <v>0</v>
      </c>
      <c r="W357" s="99">
        <v>0</v>
      </c>
      <c r="X357" s="99">
        <v>13</v>
      </c>
      <c r="Y357" s="99">
        <v>0</v>
      </c>
      <c r="Z357" s="99">
        <v>13</v>
      </c>
    </row>
    <row r="358" spans="1:26">
      <c r="A358" t="s">
        <v>347</v>
      </c>
      <c r="B358" s="99">
        <v>1221</v>
      </c>
      <c r="C358" s="99" t="s">
        <v>21</v>
      </c>
      <c r="D358" s="99" t="s">
        <v>227</v>
      </c>
      <c r="E358" s="99" t="s">
        <v>226</v>
      </c>
      <c r="F358" s="99">
        <v>0</v>
      </c>
      <c r="G358" s="99">
        <v>0</v>
      </c>
      <c r="H358" s="99">
        <v>0</v>
      </c>
      <c r="I358" s="99">
        <v>0</v>
      </c>
      <c r="J358" s="99">
        <v>0</v>
      </c>
      <c r="K358" s="99">
        <v>0</v>
      </c>
      <c r="L358" s="99">
        <v>0</v>
      </c>
      <c r="M358" s="99">
        <v>0</v>
      </c>
      <c r="N358" s="99">
        <v>0</v>
      </c>
      <c r="O358" s="99">
        <v>0</v>
      </c>
      <c r="P358" s="99">
        <v>0</v>
      </c>
      <c r="Q358" s="99">
        <v>0</v>
      </c>
      <c r="R358" s="99">
        <v>0</v>
      </c>
      <c r="S358" s="99">
        <v>0</v>
      </c>
      <c r="T358" s="99">
        <v>0</v>
      </c>
      <c r="U358" s="99">
        <v>0</v>
      </c>
      <c r="V358" s="99">
        <v>0</v>
      </c>
      <c r="W358" s="99">
        <v>0</v>
      </c>
      <c r="X358" s="99">
        <v>0</v>
      </c>
      <c r="Y358" s="99">
        <v>0</v>
      </c>
      <c r="Z358" s="99">
        <v>0</v>
      </c>
    </row>
    <row r="359" spans="1:26">
      <c r="A359" t="s">
        <v>347</v>
      </c>
      <c r="B359" s="99">
        <v>1221</v>
      </c>
      <c r="C359" s="99" t="s">
        <v>21</v>
      </c>
      <c r="D359" s="99" t="s">
        <v>229</v>
      </c>
      <c r="E359" s="99" t="s">
        <v>228</v>
      </c>
      <c r="F359" s="99">
        <v>0</v>
      </c>
      <c r="G359" s="99">
        <v>0</v>
      </c>
      <c r="H359" s="99">
        <v>0</v>
      </c>
      <c r="I359" s="99">
        <v>2</v>
      </c>
      <c r="J359" s="99">
        <v>15</v>
      </c>
      <c r="K359" s="99">
        <v>17</v>
      </c>
      <c r="L359" s="99">
        <v>0</v>
      </c>
      <c r="M359" s="99">
        <v>0</v>
      </c>
      <c r="N359" s="99">
        <v>0</v>
      </c>
      <c r="O359" s="99">
        <v>0</v>
      </c>
      <c r="P359" s="99">
        <v>0</v>
      </c>
      <c r="Q359" s="99">
        <v>0</v>
      </c>
      <c r="R359" s="99">
        <v>0</v>
      </c>
      <c r="S359" s="99">
        <v>0</v>
      </c>
      <c r="T359" s="99">
        <v>0</v>
      </c>
      <c r="U359" s="99">
        <v>0</v>
      </c>
      <c r="V359" s="99">
        <v>0</v>
      </c>
      <c r="W359" s="99">
        <v>0</v>
      </c>
      <c r="X359" s="99">
        <v>2</v>
      </c>
      <c r="Y359" s="99">
        <v>15</v>
      </c>
      <c r="Z359" s="99">
        <v>17</v>
      </c>
    </row>
    <row r="360" spans="1:26">
      <c r="A360" t="s">
        <v>347</v>
      </c>
      <c r="B360" s="99">
        <v>1221</v>
      </c>
      <c r="C360" s="99" t="s">
        <v>21</v>
      </c>
      <c r="D360" s="99" t="s">
        <v>231</v>
      </c>
      <c r="E360" s="99" t="s">
        <v>230</v>
      </c>
      <c r="F360" s="99">
        <v>0</v>
      </c>
      <c r="G360" s="99">
        <v>0</v>
      </c>
      <c r="H360" s="99">
        <v>0</v>
      </c>
      <c r="I360" s="99">
        <v>28</v>
      </c>
      <c r="J360" s="99">
        <v>1</v>
      </c>
      <c r="K360" s="99">
        <v>29</v>
      </c>
      <c r="L360" s="99">
        <v>0</v>
      </c>
      <c r="M360" s="99">
        <v>0</v>
      </c>
      <c r="N360" s="99">
        <v>0</v>
      </c>
      <c r="O360" s="99">
        <v>0</v>
      </c>
      <c r="P360" s="99">
        <v>0</v>
      </c>
      <c r="Q360" s="99">
        <v>0</v>
      </c>
      <c r="R360" s="99">
        <v>0</v>
      </c>
      <c r="S360" s="99">
        <v>0</v>
      </c>
      <c r="T360" s="99">
        <v>0</v>
      </c>
      <c r="U360" s="99">
        <v>0</v>
      </c>
      <c r="V360" s="99">
        <v>0</v>
      </c>
      <c r="W360" s="99">
        <v>0</v>
      </c>
      <c r="X360" s="99">
        <v>28</v>
      </c>
      <c r="Y360" s="99">
        <v>1</v>
      </c>
      <c r="Z360" s="99">
        <v>29</v>
      </c>
    </row>
    <row r="361" spans="1:26">
      <c r="A361" t="s">
        <v>347</v>
      </c>
      <c r="B361" s="99">
        <v>1221</v>
      </c>
      <c r="C361" s="99" t="s">
        <v>21</v>
      </c>
      <c r="D361" s="99" t="s">
        <v>335</v>
      </c>
      <c r="E361" s="99" t="s">
        <v>334</v>
      </c>
      <c r="F361" s="99">
        <v>0</v>
      </c>
      <c r="G361" s="99">
        <v>0</v>
      </c>
      <c r="H361" s="99">
        <v>0</v>
      </c>
      <c r="I361" s="99">
        <v>55</v>
      </c>
      <c r="J361" s="99">
        <v>0</v>
      </c>
      <c r="K361" s="99">
        <v>55</v>
      </c>
      <c r="L361" s="99">
        <v>0</v>
      </c>
      <c r="M361" s="99">
        <v>0</v>
      </c>
      <c r="N361" s="99">
        <v>0</v>
      </c>
      <c r="O361" s="99">
        <v>0</v>
      </c>
      <c r="P361" s="99">
        <v>0</v>
      </c>
      <c r="Q361" s="99">
        <v>0</v>
      </c>
      <c r="R361" s="99">
        <v>0</v>
      </c>
      <c r="S361" s="99">
        <v>0</v>
      </c>
      <c r="T361" s="99">
        <v>0</v>
      </c>
      <c r="U361" s="99">
        <v>0</v>
      </c>
      <c r="V361" s="99">
        <v>0</v>
      </c>
      <c r="W361" s="99">
        <v>0</v>
      </c>
      <c r="X361" s="99">
        <v>55</v>
      </c>
      <c r="Y361" s="99">
        <v>0</v>
      </c>
      <c r="Z361" s="99">
        <v>55</v>
      </c>
    </row>
    <row r="362" spans="1:26">
      <c r="A362" t="s">
        <v>347</v>
      </c>
      <c r="B362" s="99">
        <v>1221</v>
      </c>
      <c r="C362" s="99" t="s">
        <v>21</v>
      </c>
      <c r="D362" s="99" t="s">
        <v>233</v>
      </c>
      <c r="E362" s="99" t="s">
        <v>232</v>
      </c>
      <c r="F362" s="99">
        <v>0</v>
      </c>
      <c r="G362" s="99">
        <v>0</v>
      </c>
      <c r="H362" s="99">
        <v>0</v>
      </c>
      <c r="I362" s="99">
        <v>20</v>
      </c>
      <c r="J362" s="99">
        <v>0</v>
      </c>
      <c r="K362" s="99">
        <v>20</v>
      </c>
      <c r="L362" s="99">
        <v>0</v>
      </c>
      <c r="M362" s="99">
        <v>0</v>
      </c>
      <c r="N362" s="99">
        <v>0</v>
      </c>
      <c r="O362" s="99">
        <v>20</v>
      </c>
      <c r="P362" s="99">
        <v>0</v>
      </c>
      <c r="Q362" s="99">
        <v>20</v>
      </c>
      <c r="R362" s="99">
        <v>0</v>
      </c>
      <c r="S362" s="99">
        <v>0</v>
      </c>
      <c r="T362" s="99">
        <v>0</v>
      </c>
      <c r="U362" s="99">
        <v>0</v>
      </c>
      <c r="V362" s="99">
        <v>0</v>
      </c>
      <c r="W362" s="99">
        <v>0</v>
      </c>
      <c r="X362" s="99">
        <v>40</v>
      </c>
      <c r="Y362" s="99">
        <v>0</v>
      </c>
      <c r="Z362" s="99">
        <v>40</v>
      </c>
    </row>
    <row r="363" spans="1:26">
      <c r="A363" t="s">
        <v>347</v>
      </c>
      <c r="B363" s="99">
        <v>1221</v>
      </c>
      <c r="C363" s="99" t="s">
        <v>21</v>
      </c>
      <c r="D363" s="99" t="s">
        <v>235</v>
      </c>
      <c r="E363" s="99" t="s">
        <v>234</v>
      </c>
      <c r="F363" s="99">
        <v>0</v>
      </c>
      <c r="G363" s="99">
        <v>0</v>
      </c>
      <c r="H363" s="99">
        <v>0</v>
      </c>
      <c r="I363" s="99">
        <v>18</v>
      </c>
      <c r="J363" s="99">
        <v>2</v>
      </c>
      <c r="K363" s="99">
        <v>20</v>
      </c>
      <c r="L363" s="99">
        <v>0</v>
      </c>
      <c r="M363" s="99">
        <v>0</v>
      </c>
      <c r="N363" s="99">
        <v>0</v>
      </c>
      <c r="O363" s="99">
        <v>0</v>
      </c>
      <c r="P363" s="99">
        <v>0</v>
      </c>
      <c r="Q363" s="99">
        <v>0</v>
      </c>
      <c r="R363" s="99">
        <v>0</v>
      </c>
      <c r="S363" s="99">
        <v>0</v>
      </c>
      <c r="T363" s="99">
        <v>0</v>
      </c>
      <c r="U363" s="99">
        <v>0</v>
      </c>
      <c r="V363" s="99">
        <v>0</v>
      </c>
      <c r="W363" s="99">
        <v>0</v>
      </c>
      <c r="X363" s="99">
        <v>18</v>
      </c>
      <c r="Y363" s="99">
        <v>2</v>
      </c>
      <c r="Z363" s="99">
        <v>20</v>
      </c>
    </row>
    <row r="364" spans="1:26">
      <c r="A364" t="s">
        <v>349</v>
      </c>
      <c r="B364" s="99">
        <v>1215</v>
      </c>
      <c r="C364" s="99" t="s">
        <v>16</v>
      </c>
      <c r="D364" t="s">
        <v>88</v>
      </c>
      <c r="E364" t="s">
        <v>139</v>
      </c>
      <c r="F364">
        <v>0</v>
      </c>
      <c r="G364">
        <v>0</v>
      </c>
      <c r="H364">
        <v>0</v>
      </c>
      <c r="I364">
        <v>43</v>
      </c>
      <c r="J364">
        <v>0</v>
      </c>
      <c r="K364">
        <v>43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43</v>
      </c>
      <c r="Y364">
        <v>0</v>
      </c>
      <c r="Z364">
        <v>43</v>
      </c>
    </row>
    <row r="365" spans="1:26">
      <c r="A365" t="s">
        <v>349</v>
      </c>
      <c r="B365" s="99">
        <v>1215</v>
      </c>
      <c r="C365" s="99" t="s">
        <v>16</v>
      </c>
      <c r="D365" t="s">
        <v>86</v>
      </c>
      <c r="E365" t="s">
        <v>85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6</v>
      </c>
      <c r="M365">
        <v>2</v>
      </c>
      <c r="N365">
        <v>8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6</v>
      </c>
      <c r="Y365">
        <v>2</v>
      </c>
      <c r="Z365">
        <v>8</v>
      </c>
    </row>
    <row r="366" spans="1:26">
      <c r="A366" t="s">
        <v>349</v>
      </c>
      <c r="B366">
        <v>1215</v>
      </c>
      <c r="C366" s="99" t="s">
        <v>16</v>
      </c>
      <c r="D366" t="s">
        <v>90</v>
      </c>
      <c r="E366" t="s">
        <v>89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15</v>
      </c>
      <c r="M366">
        <v>10</v>
      </c>
      <c r="N366">
        <v>25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15</v>
      </c>
      <c r="Y366">
        <v>10</v>
      </c>
      <c r="Z366">
        <v>25</v>
      </c>
    </row>
    <row r="367" spans="1:26">
      <c r="A367" t="s">
        <v>349</v>
      </c>
      <c r="B367">
        <v>1215</v>
      </c>
      <c r="C367" s="99" t="s">
        <v>16</v>
      </c>
      <c r="D367" t="s">
        <v>95</v>
      </c>
      <c r="E367" t="s">
        <v>94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36</v>
      </c>
      <c r="M367">
        <v>0</v>
      </c>
      <c r="N367">
        <v>36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36</v>
      </c>
      <c r="Y367">
        <v>0</v>
      </c>
      <c r="Z367">
        <v>36</v>
      </c>
    </row>
    <row r="368" spans="1:26">
      <c r="A368" t="s">
        <v>349</v>
      </c>
      <c r="B368">
        <v>1215</v>
      </c>
      <c r="C368" s="99" t="s">
        <v>16</v>
      </c>
      <c r="D368" t="s">
        <v>99</v>
      </c>
      <c r="E368" t="s">
        <v>98</v>
      </c>
      <c r="F368">
        <v>0</v>
      </c>
      <c r="G368">
        <v>0</v>
      </c>
      <c r="H368">
        <v>0</v>
      </c>
      <c r="I368">
        <v>6</v>
      </c>
      <c r="J368">
        <v>1</v>
      </c>
      <c r="K368">
        <v>7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6</v>
      </c>
      <c r="Y368">
        <v>1</v>
      </c>
      <c r="Z368">
        <v>7</v>
      </c>
    </row>
    <row r="369" spans="1:26">
      <c r="A369" t="s">
        <v>349</v>
      </c>
      <c r="B369">
        <v>1215</v>
      </c>
      <c r="C369" s="99" t="s">
        <v>16</v>
      </c>
      <c r="D369" t="s">
        <v>101</v>
      </c>
      <c r="E369" t="s">
        <v>100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5</v>
      </c>
      <c r="M369">
        <v>0</v>
      </c>
      <c r="N369">
        <v>5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5</v>
      </c>
      <c r="Y369">
        <v>0</v>
      </c>
      <c r="Z369">
        <v>5</v>
      </c>
    </row>
    <row r="370" spans="1:26">
      <c r="A370" t="s">
        <v>349</v>
      </c>
      <c r="B370">
        <v>1215</v>
      </c>
      <c r="C370" s="99" t="s">
        <v>16</v>
      </c>
      <c r="D370" t="s">
        <v>103</v>
      </c>
      <c r="E370" t="s">
        <v>102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10</v>
      </c>
      <c r="M370">
        <v>0</v>
      </c>
      <c r="N370">
        <v>10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10</v>
      </c>
      <c r="Y370">
        <v>0</v>
      </c>
      <c r="Z370">
        <v>10</v>
      </c>
    </row>
    <row r="371" spans="1:26">
      <c r="A371" t="s">
        <v>349</v>
      </c>
      <c r="B371">
        <v>1215</v>
      </c>
      <c r="C371" s="99" t="s">
        <v>16</v>
      </c>
      <c r="D371" t="s">
        <v>111</v>
      </c>
      <c r="E371" t="s">
        <v>110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8</v>
      </c>
      <c r="M371">
        <v>0</v>
      </c>
      <c r="N371">
        <v>8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</v>
      </c>
      <c r="Y371">
        <v>0</v>
      </c>
      <c r="Z371">
        <v>8</v>
      </c>
    </row>
    <row r="372" spans="1:26">
      <c r="A372" t="s">
        <v>349</v>
      </c>
      <c r="B372">
        <v>1215</v>
      </c>
      <c r="C372" s="99" t="s">
        <v>16</v>
      </c>
      <c r="D372" t="s">
        <v>121</v>
      </c>
      <c r="E372" t="s">
        <v>120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21</v>
      </c>
      <c r="M372">
        <v>0</v>
      </c>
      <c r="N372">
        <v>21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21</v>
      </c>
      <c r="Y372">
        <v>0</v>
      </c>
      <c r="Z372">
        <v>21</v>
      </c>
    </row>
    <row r="373" spans="1:26">
      <c r="A373" t="s">
        <v>349</v>
      </c>
      <c r="B373">
        <v>1215</v>
      </c>
      <c r="C373" s="99" t="s">
        <v>16</v>
      </c>
      <c r="D373" t="s">
        <v>125</v>
      </c>
      <c r="E373" t="s">
        <v>124</v>
      </c>
      <c r="F373">
        <v>0</v>
      </c>
      <c r="G373">
        <v>0</v>
      </c>
      <c r="H373">
        <v>0</v>
      </c>
      <c r="I373">
        <v>36</v>
      </c>
      <c r="J373">
        <v>0</v>
      </c>
      <c r="K373">
        <v>36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36</v>
      </c>
      <c r="Y373">
        <v>0</v>
      </c>
      <c r="Z373">
        <v>36</v>
      </c>
    </row>
    <row r="374" spans="1:26">
      <c r="A374" t="s">
        <v>349</v>
      </c>
      <c r="B374">
        <v>1215</v>
      </c>
      <c r="C374" s="99" t="s">
        <v>16</v>
      </c>
      <c r="D374" t="s">
        <v>129</v>
      </c>
      <c r="E374" t="s">
        <v>128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8</v>
      </c>
      <c r="M374">
        <v>0</v>
      </c>
      <c r="N374">
        <v>8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8</v>
      </c>
      <c r="Y374">
        <v>0</v>
      </c>
      <c r="Z374">
        <v>8</v>
      </c>
    </row>
    <row r="375" spans="1:26">
      <c r="A375" t="s">
        <v>349</v>
      </c>
      <c r="B375">
        <v>1215</v>
      </c>
      <c r="C375" s="99" t="s">
        <v>16</v>
      </c>
      <c r="D375" t="s">
        <v>131</v>
      </c>
      <c r="E375" t="s">
        <v>130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4</v>
      </c>
      <c r="M375">
        <v>21</v>
      </c>
      <c r="N375">
        <v>25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4</v>
      </c>
      <c r="Y375">
        <v>21</v>
      </c>
      <c r="Z375">
        <v>25</v>
      </c>
    </row>
    <row r="376" spans="1:26">
      <c r="A376" t="s">
        <v>349</v>
      </c>
      <c r="B376">
        <v>1215</v>
      </c>
      <c r="C376" s="99" t="s">
        <v>16</v>
      </c>
      <c r="D376" t="s">
        <v>137</v>
      </c>
      <c r="E376" t="s">
        <v>136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15</v>
      </c>
      <c r="M376">
        <v>0</v>
      </c>
      <c r="N376">
        <v>15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15</v>
      </c>
      <c r="Y376">
        <v>0</v>
      </c>
      <c r="Z376">
        <v>15</v>
      </c>
    </row>
    <row r="377" spans="1:26">
      <c r="A377" t="s">
        <v>349</v>
      </c>
      <c r="B377">
        <v>1219</v>
      </c>
      <c r="C377" s="99" t="s">
        <v>16</v>
      </c>
      <c r="D377" t="s">
        <v>90</v>
      </c>
      <c r="E377" t="s">
        <v>89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7</v>
      </c>
      <c r="M377">
        <v>19</v>
      </c>
      <c r="N377">
        <v>26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7</v>
      </c>
      <c r="Y377">
        <v>19</v>
      </c>
      <c r="Z377">
        <v>26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3071C0F3C5C4CA8C838DB4BAC5822" ma:contentTypeVersion="13" ma:contentTypeDescription="Create a new document." ma:contentTypeScope="" ma:versionID="1f5542e1d40d84f424921b94d3d0de1c">
  <xsd:schema xmlns:xsd="http://www.w3.org/2001/XMLSchema" xmlns:xs="http://www.w3.org/2001/XMLSchema" xmlns:p="http://schemas.microsoft.com/office/2006/metadata/properties" xmlns:ns3="f21d8140-b08c-4b13-80e1-1f93d1f83115" xmlns:ns4="5957a5d9-7092-4e29-97ee-45ada2d9b454" targetNamespace="http://schemas.microsoft.com/office/2006/metadata/properties" ma:root="true" ma:fieldsID="f3bee6962df665e738a8511aa8ae532b" ns3:_="" ns4:_="">
    <xsd:import namespace="f21d8140-b08c-4b13-80e1-1f93d1f83115"/>
    <xsd:import namespace="5957a5d9-7092-4e29-97ee-45ada2d9b4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8140-b08c-4b13-80e1-1f93d1f831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7a5d9-7092-4e29-97ee-45ada2d9b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67B547-5505-4D3D-9649-8D977BCD3C6C}"/>
</file>

<file path=customXml/itemProps2.xml><?xml version="1.0" encoding="utf-8"?>
<ds:datastoreItem xmlns:ds="http://schemas.openxmlformats.org/officeDocument/2006/customXml" ds:itemID="{6CDAFDC7-A1F1-4CE3-A532-0A71D321519A}"/>
</file>

<file path=customXml/itemProps3.xml><?xml version="1.0" encoding="utf-8"?>
<ds:datastoreItem xmlns:ds="http://schemas.openxmlformats.org/officeDocument/2006/customXml" ds:itemID="{7210FC55-4431-4BB9-9957-B40C33E98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Fleming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Amirault</dc:creator>
  <cp:keywords/>
  <dc:description/>
  <cp:lastModifiedBy>Sherry Gosselin</cp:lastModifiedBy>
  <cp:revision/>
  <dcterms:created xsi:type="dcterms:W3CDTF">2021-09-27T20:21:19Z</dcterms:created>
  <dcterms:modified xsi:type="dcterms:W3CDTF">2021-11-12T18:14:19Z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0x010100E1D3071C0F3C5C4CA8C838DB4BAC5822</vt:lpwstr>
  </property>
</Properties>
</file>